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4"/>
  </bookViews>
  <sheets>
    <sheet name="UNILLANOS propuesta 1" sheetId="1" r:id="rId1"/>
    <sheet name="UNILLANOS propuesta 2" sheetId="2" r:id="rId2"/>
    <sheet name="fuentes financiam" sheetId="3" r:id="rId3"/>
    <sheet name="Hoja1" sheetId="4" r:id="rId4"/>
    <sheet name="cronograma" sheetId="5" r:id="rId5"/>
  </sheets>
  <definedNames>
    <definedName name="_xlnm.Print_Titles" localSheetId="0">'UNILLANOS propuesta 1'!$2:$6</definedName>
    <definedName name="_xlnm.Print_Titles" localSheetId="1">'UNILLANOS propuesta 2'!$1:$5</definedName>
  </definedNames>
  <calcPr fullCalcOnLoad="1"/>
</workbook>
</file>

<file path=xl/sharedStrings.xml><?xml version="1.0" encoding="utf-8"?>
<sst xmlns="http://schemas.openxmlformats.org/spreadsheetml/2006/main" count="567" uniqueCount="405">
  <si>
    <t>Los docentes orientadores de los cursos hacen una evaluación al desempeño de las monitorias en (2) momentos al semestre, luego de la segunda y tercera evaluación del curso, la informan a las secretarías académicas</t>
  </si>
  <si>
    <t>Informe de los docentes orientadores de los cursos</t>
  </si>
  <si>
    <t>Realizar los cursos de nivelación por semestre</t>
  </si>
  <si>
    <t>Los directores de programa y los decanos seleccionan a los profesores responsables del los cursos de nivelación</t>
  </si>
  <si>
    <t>Requerimiento de los docentes</t>
  </si>
  <si>
    <t>Los directores de programa, docentes y decanos establecen los contenidos, estrategias pedagógicas, formas de evaluación que contendrán los cursos de nivelación</t>
  </si>
  <si>
    <t>Documento por curso</t>
  </si>
  <si>
    <t>La Vicerrectoría Académica edita un módulo con los cursos seleccionados</t>
  </si>
  <si>
    <t>Módulo de cursos de nivelación</t>
  </si>
  <si>
    <t>Publicar el cronograma de oferta de los cursos en la web y en los distintos programas</t>
  </si>
  <si>
    <t>Cronograma de oferta de cursos</t>
  </si>
  <si>
    <t>Definir las aulas donde se impartirán estos cursos nivelatorios</t>
  </si>
  <si>
    <t>Número de aulas</t>
  </si>
  <si>
    <t>Las facultades a través de los secretarios académicos recepcionan matriculas de los estudiantes con deficiencias académicas, los estudiantes detectados en riesgo de desertar SPADIES, población vulnerable y se exige la firma de un acta de compromiso de parte del estudiante</t>
  </si>
  <si>
    <t>Listado de aspirantes</t>
  </si>
  <si>
    <t>Listado de asistencia por curso y evaluaciones</t>
  </si>
  <si>
    <t>Documento de análisis</t>
  </si>
  <si>
    <t>Los secretarios académicos entregan un informe de resultados de la implementación de los cursos</t>
  </si>
  <si>
    <t>Evaluaciones de los cursos e informes</t>
  </si>
  <si>
    <t>Formular un programa de atención y prevención de la deserción al 2019</t>
  </si>
  <si>
    <t>Preparar un proyecto de acuerdo que establezca el Comité de Atención y Prevención de la Deserción</t>
  </si>
  <si>
    <t>Proyecto de acuerdo</t>
  </si>
  <si>
    <t>Reglamentar y operar el comité de atención y prevención de la deserción</t>
  </si>
  <si>
    <t>Acto administrativo</t>
  </si>
  <si>
    <t>Acordar un programa de atención y prevención de la deserción al 2019</t>
  </si>
  <si>
    <t>Acciones de administración del proyecto</t>
  </si>
  <si>
    <t>estructurar la propuesta en la metodología estipulada por el Ministerio</t>
  </si>
  <si>
    <t>Entrega tercer producto convenio</t>
  </si>
  <si>
    <t>Documento escrito y reporte SPADIES</t>
  </si>
  <si>
    <t>Entrega del cuarto producto convenio</t>
  </si>
  <si>
    <t>Entrega del quinto producto del convenio</t>
  </si>
  <si>
    <t>documento escrito y reporte SPADIES</t>
  </si>
  <si>
    <t>Mes 1</t>
  </si>
  <si>
    <t>sem -1</t>
  </si>
  <si>
    <t>sem-2</t>
  </si>
  <si>
    <t>sem-3</t>
  </si>
  <si>
    <t>sem-4</t>
  </si>
  <si>
    <t>Mes 2</t>
  </si>
  <si>
    <t>Mes 4</t>
  </si>
  <si>
    <t>Mes 5</t>
  </si>
  <si>
    <t>Mes 6</t>
  </si>
  <si>
    <t>Mes 7</t>
  </si>
  <si>
    <t>Mes 9</t>
  </si>
  <si>
    <t>Mes 10</t>
  </si>
  <si>
    <t>Mes 11</t>
  </si>
  <si>
    <t>Mes 13</t>
  </si>
  <si>
    <t>Mes 15</t>
  </si>
  <si>
    <t>Mes 16</t>
  </si>
  <si>
    <t>Mes 17</t>
  </si>
  <si>
    <t>Mes 18</t>
  </si>
  <si>
    <t>Mes 19</t>
  </si>
  <si>
    <t xml:space="preserve">Mes 12 </t>
  </si>
  <si>
    <t>febrero</t>
  </si>
  <si>
    <t>Los monitores y los sicólogos caracterizan a los estudiantes de estos cursos de los semestres 2 de 2008</t>
  </si>
  <si>
    <t>Folletos, cartillas, pendones</t>
  </si>
  <si>
    <t>Resultados</t>
  </si>
  <si>
    <t>Actividades</t>
  </si>
  <si>
    <t>reglamentar y operar el comité de atención y prevención de la deserción</t>
  </si>
  <si>
    <t>formular un programa de atención y prevención de la deserción al 2019</t>
  </si>
  <si>
    <t>acordar un programa de atención y prevención de la deserción al 2019</t>
  </si>
  <si>
    <t>preparar un proyecto de acuerdo que establezca el Comité de Atención y Prevención de la Deserción</t>
  </si>
  <si>
    <t>DESARROLLO INTEGRAL DE ESTUDIANTES DE PREGRADO EN UNILLANOS</t>
  </si>
  <si>
    <t>META</t>
  </si>
  <si>
    <t>ACTIVIDADES</t>
  </si>
  <si>
    <t>INDICADORES</t>
  </si>
  <si>
    <t>FECHA DE INICIO</t>
  </si>
  <si>
    <t>FECHA DE TERMINACION</t>
  </si>
  <si>
    <t>COSTO</t>
  </si>
  <si>
    <t>MEN</t>
  </si>
  <si>
    <t>Costo en pesos</t>
  </si>
  <si>
    <t>preparar cada uno de los cursos que se van a dictar con intensidad de 40 horas</t>
  </si>
  <si>
    <t>recepcionar las inscripciones a los cursos ofertados</t>
  </si>
  <si>
    <t>contratar los docentes responsables de dirigir los cursos</t>
  </si>
  <si>
    <t>adelantar y evaluar los cursos con los alumnos inscriptos</t>
  </si>
  <si>
    <t xml:space="preserve">publicar un cronograma de oferta del programa de nivelación </t>
  </si>
  <si>
    <t>establecer el seguimiento estadístico del comportamiento de los cursos en el periodo 2 de 2008, 1-2009 y 2-2009</t>
  </si>
  <si>
    <t>realización de tutorias en los cursos críticos (química, matemáticas, algebra líneal, biología, física, programación, epistemología de la educación física y bioestadística en cada uno de los programas de primero a quinto semestre</t>
  </si>
  <si>
    <t>el profesor orientador del curso a la cuarta semana del calendario académico, determina los estudiantes de bajo rendimiento académico y los deriva al programa de tutoria</t>
  </si>
  <si>
    <t xml:space="preserve">formulación del cronograma de tutorias entre el estudiante y el tutor </t>
  </si>
  <si>
    <t>después de la segunda evaluación del curso, el profesor orientador del mismo deberá hacer un control al rendimiento de la tutoría</t>
  </si>
  <si>
    <t xml:space="preserve">diseño del formato de registro del cumplimiento del programa de tutorias </t>
  </si>
  <si>
    <t xml:space="preserve">el tutor presenta semanalmente el registro del cumplimiento del programa de tutorías al profesor orientador del curso, con copia al director del programa </t>
  </si>
  <si>
    <t>el tutor presenta dos informes del cumplimiento de su tutoría posterior a la segunda y tercera (exámen final) evaluación del curso</t>
  </si>
  <si>
    <t>diseño de formato de contratación y de seguimiento a la tutoría</t>
  </si>
  <si>
    <t>el profesor orientador del curso presenta una evaluación al rendimiento de la tutoría</t>
  </si>
  <si>
    <t>.  número de tutorías; número de estudiantes beneficiados; evaluación cualitativa del programa; nivel de satisfacción del estudiante</t>
  </si>
  <si>
    <t>nivelar académicamente a 1000 estudiantes en cursos de químicas, matemáticas, algebrá íneal, biología, física, programación, epistemología de la educación física, bioestadística a través de la realización de 40 cursos de 40 horas a nivel intersemestral</t>
  </si>
  <si>
    <t>diseñar una ficha psicoafectiva del estudiante (rasgos de personalidad, nivel de motivación, resiliencia, habilidades de interacción)</t>
  </si>
  <si>
    <t>cada psicopedagogo establecerá actas de dialogos con los tutores, directores de programa y secretarios académicos.  Por los menos con los directores y secretarios académicos cumplirá tres encuentros en el semestre</t>
  </si>
  <si>
    <t>.  Número de cursos; número de estudiantes atendidos; número de horas dictadas; número de estudiantes clasificados como población vulnerable</t>
  </si>
  <si>
    <t xml:space="preserve">cada psicopedagogo deberá presentar tres informes al semestre </t>
  </si>
  <si>
    <t>Fortalecimiento al desarrollo humano de los estudiantes de pregrado, especialmente a los estudiantes de primer a quinto semestre</t>
  </si>
  <si>
    <t>Vincular a cinco profesionales uno por escuela por 10 meses</t>
  </si>
  <si>
    <t xml:space="preserve">los directores de programa y secretarios académicos derivan estudiantes en riesgos de desertar por causas no académicas a este programa </t>
  </si>
  <si>
    <t>los profesores orientadores del cursos determinados como críticos derivan los estudiantes en riesgo de desertar por causas académicas a éste programa</t>
  </si>
  <si>
    <t>UNILLANOS</t>
  </si>
  <si>
    <t>seleccionar los estudiantes que tengan mayores competencias para formación por área profesional</t>
  </si>
  <si>
    <t>diseño de la prueba de selección</t>
  </si>
  <si>
    <t>aplicación prueba piloto a los estudiantes primiparos</t>
  </si>
  <si>
    <t>aplicación de segunda prueba piloto a una muestra de 50 estudiantes que se inscriben a los distintos programas</t>
  </si>
  <si>
    <t>análisis y sistematización de los resultados de la prueba</t>
  </si>
  <si>
    <t>formulación de un cronograma de trabajo por escuela para el diseño de pruebas de selección</t>
  </si>
  <si>
    <t>estandarización de la prueba definitiva</t>
  </si>
  <si>
    <t>reglamentación de la prueba para comenzar su aplicación formal en el 2o semestre del 2010</t>
  </si>
  <si>
    <t>.  Nùmero de estudiantes atendidos; registros de atención; prueba de satisfación de los estudiantes; participación de grupo familiar o red afectiva; nivel de percepción de bienestar institucional</t>
  </si>
  <si>
    <t xml:space="preserve">prueba de selección; número de registro de encuentros; informe de la pruebas piloto; acto administrativo </t>
  </si>
  <si>
    <t>FUENTE MEN</t>
  </si>
  <si>
    <t>vinculación de los tutores para desarrollar cuatro horas semanales de tutoría en cada periodo académico con el acompañamiento de los profesores orientadores del curso</t>
  </si>
  <si>
    <t>COSTO TOTAL PROYECTO</t>
  </si>
  <si>
    <t>TOTAL MEN</t>
  </si>
  <si>
    <t>TOTAL UNILLANOS</t>
  </si>
  <si>
    <t>UNIVERSIDAD DE LOS LLANOS</t>
  </si>
  <si>
    <t>identificar y seleccionar  los estudiantes que matriculan estos cursos por programa*</t>
  </si>
  <si>
    <r>
      <t xml:space="preserve">* </t>
    </r>
    <r>
      <rPr>
        <sz val="8"/>
        <rFont val="Arial"/>
        <family val="2"/>
      </rPr>
      <t xml:space="preserve">Por anormalidad académica en el 2008, el calendario académcio 2009, inicia hasta el mes de marzo </t>
    </r>
  </si>
  <si>
    <t>4a semana de cada calendario académico</t>
  </si>
  <si>
    <t>5a semana de cada calendario académico</t>
  </si>
  <si>
    <t>6a semana de cada calendario académico</t>
  </si>
  <si>
    <t>15a semana de cada calendario académico</t>
  </si>
  <si>
    <t>8a semana de cada calendario académico</t>
  </si>
  <si>
    <t>9a  y 15a semana de  cada calendario académico</t>
  </si>
  <si>
    <t>9a y 15a semana de cada calendario académico</t>
  </si>
  <si>
    <t>2a semana de febrero 2009</t>
  </si>
  <si>
    <t>2a semana de noviembre 2009</t>
  </si>
  <si>
    <t>3a semana de febrero</t>
  </si>
  <si>
    <t>4a semana de febrero</t>
  </si>
  <si>
    <t>desde el inicio del calendario academico</t>
  </si>
  <si>
    <t>hasta culminar el calendario</t>
  </si>
  <si>
    <t>5a, 10a y 15a semana del calendario</t>
  </si>
  <si>
    <t>permanente</t>
  </si>
  <si>
    <t>según necesidad y perfil del estudiante desde este programa se brindará apoyo con otros programas de bienestar institucional</t>
  </si>
  <si>
    <t>permanente en calendario académico</t>
  </si>
  <si>
    <t xml:space="preserve">dar continuidad al programa de grupadres orientado desde bienestar institucional </t>
  </si>
  <si>
    <t>3a semana de calendario académico</t>
  </si>
  <si>
    <t>5a semana del primer period académico 2009</t>
  </si>
  <si>
    <t>9a semana del segundo periodo académico</t>
  </si>
  <si>
    <t>contratar la asesoría de expertos para acompañar las seis escuelas de formación en el diseño de las pruebas de selección</t>
  </si>
  <si>
    <t>7a semana del primer periodo académico 2009</t>
  </si>
  <si>
    <t>5a semana del primer periodo académico 2009</t>
  </si>
  <si>
    <t>9a semana del primer periodo académico 2009</t>
  </si>
  <si>
    <t>en el momento de las inscripciones a programas para el 2o periodo académico</t>
  </si>
  <si>
    <t>3a semana del ssegundo periodo 2009</t>
  </si>
  <si>
    <t>2a semana del segundo periodo 2009</t>
  </si>
  <si>
    <t>7a semana del segundo periodo 2009</t>
  </si>
  <si>
    <t>9a semana del segundo periodo 2009</t>
  </si>
  <si>
    <t>compromiso firmado del estudiante que toma el curso en una acta escrita  y firmada</t>
  </si>
  <si>
    <t>semana intersemestral del 1o y 2o periodo 2009</t>
  </si>
  <si>
    <t>14a a 15a semana de cada calendario académico</t>
  </si>
  <si>
    <t>13 semana de cada calendario académico</t>
  </si>
  <si>
    <t>13a semana de cada calendario académico</t>
  </si>
  <si>
    <t>13a y 15a semana de cada calendario académico</t>
  </si>
  <si>
    <t>6a semana del calendario académico de cada semestre</t>
  </si>
  <si>
    <t>PLAN DE ACTIVIDADES Y FINANCIERO PARA EL AÑO 2009</t>
  </si>
  <si>
    <t>producir un listado de primero a quinto semestre por programa con los alumnos que toman estos cursos</t>
  </si>
  <si>
    <t>preparar un formato y solicitar un listado de primero a quinto semestre por programa con los alumnos que toman estos cursos</t>
  </si>
  <si>
    <t xml:space="preserve">convocar los profesores y asignarles descarga académica </t>
  </si>
  <si>
    <t xml:space="preserve">verificar el resultado de los dos úlitmos semestres en relación con estos cursos </t>
  </si>
  <si>
    <t>LÓGICA DE INTERVENCIÓN</t>
  </si>
  <si>
    <t>INDICADORES VERIFICABLES OBJETIVAMENTE</t>
  </si>
  <si>
    <t>FUENTES Y MEDIOS DE VERIFICACIÓN</t>
  </si>
  <si>
    <t>HIPÓTESIS</t>
  </si>
  <si>
    <t>Objetivo general</t>
  </si>
  <si>
    <t>Objetivo específico</t>
  </si>
  <si>
    <t>MEDIOS</t>
  </si>
  <si>
    <t>CONDICIONES PREVIAS</t>
  </si>
  <si>
    <t>Dismunir la deserción acumulada de primer semestre de 21,9% a 20% en el 2010</t>
  </si>
  <si>
    <t>Dismunir la deserción acumulada de septimo semestre de 45,10% a 42%en el 2010</t>
  </si>
  <si>
    <t>realizar un total de 13056 horas de monitoría a cargo de los estudiantes con mayor rendimiento académico</t>
  </si>
  <si>
    <t>pruebas de admisión específicas por escuela</t>
  </si>
  <si>
    <t xml:space="preserve"> resultados SPADIES  1998 a segundo periodo 2009</t>
  </si>
  <si>
    <t>la universidad plantea acertadamente soluciones técnicas en el proyecto</t>
  </si>
  <si>
    <t>realización de 80 cursos de nivelación de 40 horas cada curso durante el año del proyecto</t>
  </si>
  <si>
    <t>módulo de cursos de nivelación</t>
  </si>
  <si>
    <t>módulo de monitorías</t>
  </si>
  <si>
    <t>registros de atención</t>
  </si>
  <si>
    <t>las metologías de enseñanza y contenidos correspondan con las necesidades</t>
  </si>
  <si>
    <t>los estudiantes monitores sean altamente competentes y responsables</t>
  </si>
  <si>
    <t>los profesionales son idóneos y comprometidos</t>
  </si>
  <si>
    <t>realizar un programa de acompañamiento psicologico y psicopedagogo con la población matriculada de primero a quinto semestre</t>
  </si>
  <si>
    <t>realizar fichas de seguimiento psicoafectivo del estudiante</t>
  </si>
  <si>
    <t>realizar pruebas sicotécnicas y hacer analisis de las pruebas en cada semestre</t>
  </si>
  <si>
    <t>organizar (3) talleres de crecimiento personal, hábitos  y métodos de estudio por semestre</t>
  </si>
  <si>
    <t>preparar los monitores que acompañaran los cursos críticos (químicas, matemáticas, algebrá líneal, biología, física, programación, epistemología de la educación física, bioestadística)</t>
  </si>
  <si>
    <t>preparar los docentes a cargo de los cursos críticos (químicas, matemáticas, algebrá líneal, biología, física, programación, epistemología de la educación física, bioestadística) dentro de los planes de estudio</t>
  </si>
  <si>
    <t xml:space="preserve">entregar (3) informes institucionales al semestre al Comité Insticional de Prevención y Atención a la deserción que se conforme o en su defecto al Vice académico y al inverventor del proyecto </t>
  </si>
  <si>
    <t>acopiar otros apoyos institucionales desde bienestar al estudiante que así lo requiera</t>
  </si>
  <si>
    <t>participar en el diseño y formulación del Programa de Atención y Prevención a la deserción de la Universidad de los Llanos al 2019</t>
  </si>
  <si>
    <t>Estimular el programa grupardes orientado desde bienestar</t>
  </si>
  <si>
    <t>prestar atención psicológica de manera individual y llevar registros</t>
  </si>
  <si>
    <t>realizar (3) encuentros para acordar estrategias de trabajo con los directores de programa, secretarios académicos, docentes de los cursos y monitores durante el semestre</t>
  </si>
  <si>
    <t>presentar recomendaciones para optimizar la retención de los estudiantes al sistema</t>
  </si>
  <si>
    <t>acordar con los directores de programa, secretarios académicos y vicerrectoría académica el programa de monitorias que deberá contener (justificación, objetivos, metas, contenido temáticos de las monitorías, indicadores y formato de seguimiento a las monitorías, criterios de selección de los monitores, tiempos)</t>
  </si>
  <si>
    <t>acordar con los Secretarios académicos, directores de programa, coordinador del proyecto, vicerectoría académica el programa de atención sicológica</t>
  </si>
  <si>
    <t>diseñar el formato de contratación y de seguimiento a la monitoría</t>
  </si>
  <si>
    <t>verificar el historial académico de los estudiantes que serviran de monitores</t>
  </si>
  <si>
    <t>acordar con los Secretarios académicos, directores de programa, coordinador del proyecto, vicerectoría académica el cronograma de monitorías</t>
  </si>
  <si>
    <t>los estudiantes monitores participan en la inducción brindada por bienestar y reciben una calificacion</t>
  </si>
  <si>
    <t>los estudiantes monitores hacen su presentación incial  en los respectivos cursos</t>
  </si>
  <si>
    <t>acordar con los Secretarios académicos, directores de programa, coordinador del proyecto, vicerectoría académica el plan de seguimiento a las monitorías</t>
  </si>
  <si>
    <t>los secretarios académicos recopilan y entregan (3) informes al semestre del desempeño de las monitorías</t>
  </si>
  <si>
    <t>los estudiantes monitores establecen planes de trabajo con los estudiantes y docentes orientadores de los cursos</t>
  </si>
  <si>
    <t>los estudiantes monitores portan una identificación visible entregada por la universidad que los acredita como monitores</t>
  </si>
  <si>
    <t>los estudiantes monitores llevan planillas de seguimiento y atencion firmadas por el docentes responsable del curso y el estudiante atendido y las reporta semanalmente al profesor orientador del cursos y al director del programa</t>
  </si>
  <si>
    <t>entregar (2) informes individuales al semestre a la dirección del programa, secretarios cadémicos, sobre el cumplimiento de su monitoría  posterior a la segunda y tercera evaluación del curso</t>
  </si>
  <si>
    <t>los docentes orientadores de los cursos reciben un tiempo en su carga académica para acompañar las monitorías</t>
  </si>
  <si>
    <t xml:space="preserve">el 50% de los estudiantes de primero a quinto semestre recibe atención psicológica y psicopedago </t>
  </si>
  <si>
    <t xml:space="preserve">*  un coordinador del área de atención psicológica o psicopedagógica; cuatro sicológos; consultorio;  material y equipo de oficina; </t>
  </si>
  <si>
    <t>realizar encuentros y acompañamientos a los estudiantes monitores</t>
  </si>
  <si>
    <t>acordar instrumentos técnicos que sirviran para caracterizar a los estudiantes con base en el objeto del proyecto</t>
  </si>
  <si>
    <t>los directores de programa y los decanos seleccionaran a los profesores responsables del diseño de los cursos de nivelación</t>
  </si>
  <si>
    <t>publicar el cronograma de oferta de los cursos en la web y en los distintos programas</t>
  </si>
  <si>
    <t>los directores de programa, docentes y decanos establecen los contenidos, estrategías pedagógicas, formas de evaluación que contendran los cursos</t>
  </si>
  <si>
    <t>los docentes diseñan los respectivos cursos</t>
  </si>
  <si>
    <t>la vicerrectoría académica editan un módulo con los cursos seleccionados</t>
  </si>
  <si>
    <t>definir las aulas donde se impartiran estos cursos nivelatorios</t>
  </si>
  <si>
    <t xml:space="preserve">los directores de programa confirman matriculas y firma de un acta de compromiso de parte del estudiante que toma el curso </t>
  </si>
  <si>
    <t>el director de programa entrega un informe de resultados de la implementación de los cursos</t>
  </si>
  <si>
    <t>nivelar académicamente a 1000 estudiantes en cursos de químicas, matemáticas, algebrá líneal, biología, física, programación, epistemología de la educación física, bioestadística y lectoescritura a través de la realización de 40 cursos de 40 horas a nivel intersemestral</t>
  </si>
  <si>
    <t>documento de pruebas y reglamentación de las pruebas</t>
  </si>
  <si>
    <t>las escuelas definen los criterios específicos de admisión a sus programas</t>
  </si>
  <si>
    <t>actas de compromiso firmadas por los estudiantes; evaluación de los cursos</t>
  </si>
  <si>
    <t>los estudiantes muestran interés y se comprometen en este acompañamiento</t>
  </si>
  <si>
    <t xml:space="preserve">Aumentar el sistema de retención de los estudiantes de pregrado en la universidad y disminuir la deserción acumulada y por periodo </t>
  </si>
  <si>
    <t>realizar un programa de acompañamiento psicológico y psicopedagógico con la población matriculada de primero a quinto semestre y en condiciones de admisión especial</t>
  </si>
  <si>
    <t>establecer mecanismos académicos para optimizar el sistema de admisiones en la universidad a los distintos programas académicos de pregrado</t>
  </si>
  <si>
    <t xml:space="preserve">adelantar un plan de nivelación  académica a 1000 estudiantes en cursos de químicas, matemáticas, algebrá líneal, biología, física, programación, epistemología de la educación física, bioestadística y lectoescritura </t>
  </si>
  <si>
    <t>PROYECTO DE DESARROLLO INTEGRAL A ESTUDIANTES DE PREGRADO</t>
  </si>
  <si>
    <t>Convenio 850 de 2008 MEN - UNILLANOS</t>
  </si>
  <si>
    <t>disminuir del total de desertores por periodo en 50 alumnos matriculados al sistema</t>
  </si>
  <si>
    <t xml:space="preserve">Garantizar que de cada 100 estudiantes admitidos en la universidad en 2009, 1,9% permanezca en el sistema </t>
  </si>
  <si>
    <t>la institución logra aplicar un programa integral de atención a primiparos</t>
  </si>
  <si>
    <t xml:space="preserve">La población matriculada en la universidad de primero a quinto semestre recibe en el 2009 acciones concretas de acompañamiento  que contrarrestan la deserción y mejoran el sistema de retención de los estudiantes de pregrado </t>
  </si>
  <si>
    <t>formular y establecer un programa de atención y prevención de la deserción al 2019</t>
  </si>
  <si>
    <t xml:space="preserve">incrementar en un 2,9% la retención de los alumnos matriculado a la universidad  a septimo semestre </t>
  </si>
  <si>
    <t>la institución logra aplicar un programa integral de atención al  total de estudiantes</t>
  </si>
  <si>
    <t>documento aprobado por Consejo Académico</t>
  </si>
  <si>
    <t>el grupo participante en esta propuesta asume con responsabilidad este compromiso</t>
  </si>
  <si>
    <t>documento</t>
  </si>
  <si>
    <t>resultados SPADIES actualizados a 2o periodo 2009</t>
  </si>
  <si>
    <t xml:space="preserve">los docentes responsables de los cursos analizan con los monitores el desempeño académico de los estudiantes atendidos  </t>
  </si>
  <si>
    <t>identificar  y caracterizar la población beneficiaria del proyecto por programa, admisión especial,genéro, facultad, ICFES, edad, procedencia, etc y evaluar el rendimiento académico de los últimos dos semestres de los estudiantes que tomaron esos cursos. Tener en cuenta el perfil académico segun resultados iCFES</t>
  </si>
  <si>
    <t>los docentes responsables de los cursos  y los monitores a partir de la segunda evaluación de los estudiantes remiten los estudiantes en riesgo de desertar a los cursos de nivelación académica</t>
  </si>
  <si>
    <t>los directores de programa a partir de los resultados del SPADIES informan a las secretarías académicas los estudiantes en riesgo de desertar</t>
  </si>
  <si>
    <t>bajar la deserción por periodo de 11,15% a 9,5% en un año</t>
  </si>
  <si>
    <t xml:space="preserve"> resultados SPADIES  2004 a segundo periodo 2009</t>
  </si>
  <si>
    <t xml:space="preserve"> resultados SPADIES de1998 a segundo periodo 2009</t>
  </si>
  <si>
    <t>documento escrito</t>
  </si>
  <si>
    <t>instrumentos</t>
  </si>
  <si>
    <t>fichas</t>
  </si>
  <si>
    <t>documento de caracterización por semestre</t>
  </si>
  <si>
    <t>se cuenta con personal y éste es idóneo</t>
  </si>
  <si>
    <t>registros de asistencia</t>
  </si>
  <si>
    <t>documeto de monitorías</t>
  </si>
  <si>
    <t>lista de asistencia</t>
  </si>
  <si>
    <t>informes</t>
  </si>
  <si>
    <t>se ha cumplido el cronograma de trabajo</t>
  </si>
  <si>
    <t>requerimientos a bienestar</t>
  </si>
  <si>
    <t>bienestar dispone de otras acciones de apoyo</t>
  </si>
  <si>
    <t>se cuenta con criterios técnicos para su participación</t>
  </si>
  <si>
    <t>registros</t>
  </si>
  <si>
    <t>hay participación de los estudiantes</t>
  </si>
  <si>
    <t>hay confianza en los expertos</t>
  </si>
  <si>
    <t>formato</t>
  </si>
  <si>
    <t>hay apoyo de jurídica</t>
  </si>
  <si>
    <t>listado de promedio de notas de los posibles monitores</t>
  </si>
  <si>
    <t>se tiene los registros de interesados</t>
  </si>
  <si>
    <t>actas de acuerdo</t>
  </si>
  <si>
    <t>se establecen concensos</t>
  </si>
  <si>
    <t>formatos de seguimiento a monitorías</t>
  </si>
  <si>
    <t>registros de convocatorías y encuentros</t>
  </si>
  <si>
    <t>existe compromiso de los monitores y del equipo acompañante</t>
  </si>
  <si>
    <t>documento escrito al final del semestre académico</t>
  </si>
  <si>
    <t>se cumple el cronograma de trabajo</t>
  </si>
  <si>
    <t>los monitores muestran compromiso</t>
  </si>
  <si>
    <t>la alta dirección se compromete con la asignación de tiempo al docente</t>
  </si>
  <si>
    <t xml:space="preserve">actas </t>
  </si>
  <si>
    <t>identificación de los monitores</t>
  </si>
  <si>
    <t>la institución entrega elementos de visibilidad</t>
  </si>
  <si>
    <t>ficha de seguimiento de la monitoría firmada por el profesor del curso</t>
  </si>
  <si>
    <t>el monitor cumple el cronograma</t>
  </si>
  <si>
    <t>cronograma de trabajo de las monitorías</t>
  </si>
  <si>
    <t>existe interés de parte de los estudiantes</t>
  </si>
  <si>
    <t>planillas de seguimiento</t>
  </si>
  <si>
    <t>los monitores conocen de las planillas de seguimiento</t>
  </si>
  <si>
    <t>listado de estudiantes por riesgo por programa</t>
  </si>
  <si>
    <t>los directores de programa hacen uso del aplicativo spadies</t>
  </si>
  <si>
    <t>listado de estudiantes en monitorías</t>
  </si>
  <si>
    <t>se dispone de los cursos de nivelación académica</t>
  </si>
  <si>
    <t>informes de cumplimiento</t>
  </si>
  <si>
    <t>los monitores cumpen el cronograma de trabajo</t>
  </si>
  <si>
    <t>informes por facultad de cumplimiento de monitorías</t>
  </si>
  <si>
    <t>los secretarios académicos se comprometen con el proyecto</t>
  </si>
  <si>
    <t>los docentes orientadores de los cursos hacen una evaluacion al desempeño de las monitorías en (2) momentos al semestre, luego de la segunda evaluación y al tercera</t>
  </si>
  <si>
    <t xml:space="preserve">informe de los docentes orientadores de los cursos </t>
  </si>
  <si>
    <t>los docentes orientadores de los cursos se comprometen con el proyecto</t>
  </si>
  <si>
    <t>formato de identificación</t>
  </si>
  <si>
    <t>la oficina de admisiones y registro se compromete con el proyecto</t>
  </si>
  <si>
    <t xml:space="preserve">se definen los criterios iniciales </t>
  </si>
  <si>
    <t>requerimiento de los docentes</t>
  </si>
  <si>
    <t>los directores de programa se compromenten con el proyecto</t>
  </si>
  <si>
    <t>documento por curso</t>
  </si>
  <si>
    <t>documento de curso</t>
  </si>
  <si>
    <t>hay compromiso con el proyecto</t>
  </si>
  <si>
    <t>cronograma de oferta de cursos</t>
  </si>
  <si>
    <t xml:space="preserve">número de aulas </t>
  </si>
  <si>
    <t>las directivas se compromenten con el proyecto</t>
  </si>
  <si>
    <t>la publicación es oportuna</t>
  </si>
  <si>
    <t>recepcionar matriculas de los estudiantes con deficiencias académicas, los estudiantes detectados en riesgo de desertar SPADIES, población vulnerable, a cargo de las facultades</t>
  </si>
  <si>
    <t>listado de aspirantes</t>
  </si>
  <si>
    <t>los estudiantes perciben los cursos como oportundad</t>
  </si>
  <si>
    <t>listado de asistencia por curso</t>
  </si>
  <si>
    <t>desarrollo y evaluación de los cursos</t>
  </si>
  <si>
    <t>análisis de tendencias de los últimos semestres</t>
  </si>
  <si>
    <t>el proyecto se visualiza como una opurtinidad de mejora</t>
  </si>
  <si>
    <t>evaluaciones de los cursos e informes</t>
  </si>
  <si>
    <t>proyecto de acuerdo</t>
  </si>
  <si>
    <t>acto administrativo</t>
  </si>
  <si>
    <t>el Comité de Atención y Prevención de la deserción es altamente comprometido</t>
  </si>
  <si>
    <t>* tiempos de dedicación y jornadas de trabajo</t>
  </si>
  <si>
    <t>*  contratación de horas cátedra para atender los cursos; aulas; impresión y fotocopias; publicación del módulo; jornadas de trabajo</t>
  </si>
  <si>
    <t>*  (1) hora de atención docente para los cursos en monitorías; contratación de monitores; jornadas de trabajo; impresiones y fotocopias</t>
  </si>
  <si>
    <t>CONCEPTO</t>
  </si>
  <si>
    <t>RECURSO HUMANO</t>
  </si>
  <si>
    <t>unidad</t>
  </si>
  <si>
    <t>cantidad</t>
  </si>
  <si>
    <t>horas</t>
  </si>
  <si>
    <t>RECURSO FÍSICO</t>
  </si>
  <si>
    <t>tuturía docente curso regular</t>
  </si>
  <si>
    <t>monitoría curso regular</t>
  </si>
  <si>
    <t>asesoría de expertos pruebas de admisión</t>
  </si>
  <si>
    <t>sicológos</t>
  </si>
  <si>
    <t>aulas de clase para recepcionar 1000 estudiantes  extracurricular</t>
  </si>
  <si>
    <t xml:space="preserve"> cátedra docente cursos de nivelación extracurricular</t>
  </si>
  <si>
    <t>MATERIALES E INSUMOS</t>
  </si>
  <si>
    <t>insumos varios</t>
  </si>
  <si>
    <t>global</t>
  </si>
  <si>
    <t>total por fuente</t>
  </si>
  <si>
    <t>TOTAL VALOR DEL PROYECTO</t>
  </si>
  <si>
    <t>presupuesto en pesos 2009</t>
  </si>
  <si>
    <t>Convenio 850 de 2008. MEN - UNILLANOS</t>
  </si>
  <si>
    <t>establer contactos de experiencias de admisión exitosas en términos de retención y prevención de la deserción</t>
  </si>
  <si>
    <t>* asesoría de expertos, tiempo de trabajo docente</t>
  </si>
  <si>
    <t>establecer mecanismos académicos para optimizar el sistema de admisiones y de retención en la universidad a los distintos programas académicos de pregrado</t>
  </si>
  <si>
    <t>voluntad política de la institución en asumir esta discusión</t>
  </si>
  <si>
    <t>formular una propuesta que optimice el sistema de admisiones y aumente la probabilidad de retención en els istema</t>
  </si>
  <si>
    <t>propuesta de admisiones</t>
  </si>
  <si>
    <t>conformar grupos de trabajo académico al interior de la universidad en donde se incluya la oficina de admisiones y registro y planeación para hacer discusiones y porpuestas al respecto</t>
  </si>
  <si>
    <t>realizar las monitorías y tutorías en los cursos críticos (química, matemáticas, algebra líneal, biología, física, programación, epistemología de la educación física y bioestadística en cada uno de los programas de primero a quinto semestre</t>
  </si>
  <si>
    <t>realizar un programa de monitorías y totorías en los cursos críticos (química, matemáticas, algebra líneal, biología, física, programación, epistemología de la educación física y bioestadística en cada uno de los programas de primero a quinto semestre</t>
  </si>
  <si>
    <t>ACCIONES</t>
  </si>
  <si>
    <t>MEDIOS VERIFICACIÓN</t>
  </si>
  <si>
    <t xml:space="preserve">Acompañamiento psicológico y psicopedagogo </t>
  </si>
  <si>
    <t>Acordar con los Secretarios Académicos, Directores de Programa, coordinador del proyecto, bienestar, Vicerectoría Académica, el programa de atención sicológica</t>
  </si>
  <si>
    <t>Documento escrito</t>
  </si>
  <si>
    <t>Acordar instrumentos técnicos que servirán para caracterizar a los estudiantes con base en el objeto del proyecto</t>
  </si>
  <si>
    <t>Instrumentos</t>
  </si>
  <si>
    <t>Identificar  y caracterizar la población beneficiaria del proyecto por programa, admisión especial, género, facultad, ICFES, edad, procedencia, etc. y evaluar el rendimiento académico de los últimos dos semestres de los estudiantes que tomaron esos cursos. Tener en cuenta el perfil académico según resultados ICFES, perfil psicológico,  etc.</t>
  </si>
  <si>
    <t>Documento de caracterización por semestre</t>
  </si>
  <si>
    <t>Organizar (3) talleres de crecimiento personal, hábitos  y métodos de estudio por semestre dirigido a los estudiantes de 1o a 3o semestre</t>
  </si>
  <si>
    <t>Registros de asistencia</t>
  </si>
  <si>
    <t>Acordar con los Secretarios Académicos, Directores de Programa, coordinador del proyecto, Vicerrectoría Académica el cronograma de monitorias</t>
  </si>
  <si>
    <t>Actas de acuerdo</t>
  </si>
  <si>
    <t>Diseñar el formato de contratación y de requisitos y de seguimiento a las monitorias</t>
  </si>
  <si>
    <t>Formatos de contratación y de seguimiento a monitoras</t>
  </si>
  <si>
    <t>Acordar con los directores de programa, secretarios académicos y Vicerrectoría académica, el programa de monitorias que deberá contener: justificación, objetivos, metas, contenido temáticos de las monitorias, indicadores y formato de seguimiento a las monitorias, criterios de selección de los monitores, tiempos</t>
  </si>
  <si>
    <t>Documento de monitorias</t>
  </si>
  <si>
    <t>Realizar las convocatorias y verificar los requisitos establecidos para su vinculación de monitores</t>
  </si>
  <si>
    <t>Publicaciones y listado de inscriptos y contratados</t>
  </si>
  <si>
    <t>Preparar los monitores que acompañaran el reforzamiento académico</t>
  </si>
  <si>
    <t>Preparar los docentes a cargo de los cursos que tendrán reforzamiento académico</t>
  </si>
  <si>
    <t>Lista de asistencia</t>
  </si>
  <si>
    <t>Se realiza un campaña de divulgación y comunicación sobre las estrategias elegidas en contra de la deserción</t>
  </si>
  <si>
    <t>Realizar (3) encuentros para acordar estrategias de trabajo con los directores de programa, secretarios académicos, docentes de los cursos y monitores durante el semestre</t>
  </si>
  <si>
    <t>Actas</t>
  </si>
  <si>
    <t>Acompañar por expertos las técnicas de estudio</t>
  </si>
  <si>
    <t>expertos</t>
  </si>
  <si>
    <t>Entregar (3) informes institucionales al semestre al Comité Institucional de Prevención y Atención a la deserción que se conforme o en su defecto al Vice académico y al interventor del proyecto</t>
  </si>
  <si>
    <t>Informes</t>
  </si>
  <si>
    <t>Acopiar otros apoyos institucionales desde bienestar al estudiante que así lo requiera</t>
  </si>
  <si>
    <t>Requerimientos a bienestar</t>
  </si>
  <si>
    <t>Participar en el diseño y formulación del Programa de Atención y Prevención a la deserción de la Universidad de los Llanos al 2019</t>
  </si>
  <si>
    <t>Documento</t>
  </si>
  <si>
    <t>Prestar atención psicológica de manera individual y llevar registros</t>
  </si>
  <si>
    <t>Registros de atención</t>
  </si>
  <si>
    <t>Realizar encuentros y acompañamientos a los estudiantes monitores</t>
  </si>
  <si>
    <t>Registros de convocatorias y encuentros</t>
  </si>
  <si>
    <t>Presentar recomendaciones para optimizar la retención de los estudiantes al sistema</t>
  </si>
  <si>
    <t>Documento escrito al final del semestre académico</t>
  </si>
  <si>
    <t xml:space="preserve">Realizar  monitorias y tutorías académicas </t>
  </si>
  <si>
    <t>Los docentes orientadores de los cursos reciben un tiempo en su carga académica para acompañar las monitorias</t>
  </si>
  <si>
    <t>Los estudiantes monitores portan una identificación visible entregada por la universidad que los acredita como monitores</t>
  </si>
  <si>
    <t>Identificación de los monitores</t>
  </si>
  <si>
    <t>Los estudiantes monitores hacen su presentación inicial  en los respectivos cursos</t>
  </si>
  <si>
    <t>Ficha de seguimiento de la monitoria firmada por el profesor del curso</t>
  </si>
  <si>
    <t>Los estudiantes monitores establecen planes de trabajo con los estudiantes y docentes orientadores de los cursos</t>
  </si>
  <si>
    <t>Cronograma de trabajo de las monitorias</t>
  </si>
  <si>
    <t>Los estudiantes monitores llevan planillas de seguimiento y atención firmadas por el docentes responsable del curso y el estudiante atendido y las reporta semanalmente al profesor orientador del cursos y al director del programa</t>
  </si>
  <si>
    <t>Planillas de seguimiento</t>
  </si>
  <si>
    <t>Los directores de programa a partir de los resultados del SPADIES informan a las secretarías académicas los estudiantes en riesgo de desertar</t>
  </si>
  <si>
    <t>Los docentes responsables de los cursos analizan con los monitores el desempeño académico de los estudiantes atendidos</t>
  </si>
  <si>
    <t>Listado de estudiantes en monitorias</t>
  </si>
  <si>
    <t>Los monitores entregan (2) informes individuales al semestre a la dirección del programa, secretarios académicos, sobre el cumplimiento de su monitoria  posterior a la segunda y tercera evaluación del curso</t>
  </si>
  <si>
    <t>Informes de cumplimiento</t>
  </si>
  <si>
    <t>Realizar actividades de intercambio in situ de experiencias significativas con otras instituciones</t>
  </si>
  <si>
    <t>Los secretarios académicos recopilan (3) informes institucionales al semestre del desempeño de las monitorias y las entregan a vicerrectoría académica, interventor</t>
  </si>
  <si>
    <t>Informes de cumplimiento de monitorias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</si>
</sst>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.0\ _€_-;\-* #,##0.0\ _€_-;_-* &quot;-&quot;??\ _€_-;_-@_-"/>
    <numFmt numFmtId="173" formatCode="_-* #,##0\ _€_-;\-* #,##0\ _€_-;_-* &quot;-&quot;??\ _€_-;_-@_-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_-* #,##0.00000\ _€_-;\-* #,##0.00000\ _€_-;_-* &quot;-&quot;??\ _€_-;_-@_-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173" fontId="1" fillId="2" borderId="1" xfId="0" applyNumberFormat="1" applyFont="1" applyFill="1" applyBorder="1" applyAlignment="1">
      <alignment wrapText="1"/>
    </xf>
    <xf numFmtId="173" fontId="0" fillId="0" borderId="0" xfId="0" applyNumberFormat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11" xfId="17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4" fontId="3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4" fillId="3" borderId="1" xfId="0" applyNumberFormat="1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/>
    </xf>
    <xf numFmtId="0" fontId="0" fillId="0" borderId="16" xfId="0" applyBorder="1" applyAlignment="1">
      <alignment wrapText="1"/>
    </xf>
    <xf numFmtId="0" fontId="0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0" fillId="3" borderId="1" xfId="0" applyFill="1" applyBorder="1" applyAlignment="1">
      <alignment wrapText="1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1" fillId="2" borderId="3" xfId="0" applyFont="1" applyFill="1" applyBorder="1" applyAlignment="1">
      <alignment horizontal="center" wrapText="1"/>
    </xf>
    <xf numFmtId="0" fontId="0" fillId="0" borderId="22" xfId="0" applyBorder="1" applyAlignment="1">
      <alignment horizontal="right" wrapText="1"/>
    </xf>
    <xf numFmtId="0" fontId="1" fillId="2" borderId="23" xfId="0" applyFont="1" applyFill="1" applyBorder="1" applyAlignment="1">
      <alignment horizontal="center"/>
    </xf>
    <xf numFmtId="0" fontId="0" fillId="0" borderId="24" xfId="0" applyBorder="1" applyAlignment="1">
      <alignment horizontal="right" wrapText="1"/>
    </xf>
    <xf numFmtId="0" fontId="1" fillId="2" borderId="25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3" fontId="0" fillId="0" borderId="24" xfId="0" applyNumberFormat="1" applyBorder="1" applyAlignment="1">
      <alignment horizontal="right" wrapText="1"/>
    </xf>
    <xf numFmtId="3" fontId="0" fillId="0" borderId="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1" fillId="2" borderId="4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right" wrapText="1"/>
    </xf>
    <xf numFmtId="0" fontId="1" fillId="2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right" wrapText="1"/>
    </xf>
    <xf numFmtId="0" fontId="1" fillId="2" borderId="10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1" fillId="3" borderId="31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0" fillId="2" borderId="24" xfId="0" applyFill="1" applyBorder="1" applyAlignment="1">
      <alignment horizontal="right" wrapText="1"/>
    </xf>
    <xf numFmtId="0" fontId="0" fillId="2" borderId="1" xfId="0" applyFill="1" applyBorder="1" applyAlignment="1">
      <alignment/>
    </xf>
    <xf numFmtId="3" fontId="0" fillId="2" borderId="21" xfId="0" applyNumberFormat="1" applyFill="1" applyBorder="1" applyAlignment="1">
      <alignment/>
    </xf>
    <xf numFmtId="0" fontId="0" fillId="2" borderId="26" xfId="0" applyFill="1" applyBorder="1" applyAlignment="1">
      <alignment horizontal="center" wrapText="1"/>
    </xf>
    <xf numFmtId="0" fontId="0" fillId="2" borderId="26" xfId="0" applyFill="1" applyBorder="1" applyAlignment="1">
      <alignment horizontal="right" wrapText="1"/>
    </xf>
    <xf numFmtId="0" fontId="0" fillId="2" borderId="17" xfId="0" applyFill="1" applyBorder="1" applyAlignment="1">
      <alignment/>
    </xf>
    <xf numFmtId="3" fontId="0" fillId="2" borderId="28" xfId="0" applyNumberFormat="1" applyFill="1" applyBorder="1" applyAlignment="1">
      <alignment/>
    </xf>
    <xf numFmtId="0" fontId="0" fillId="2" borderId="32" xfId="0" applyFill="1" applyBorder="1" applyAlignment="1">
      <alignment wrapText="1"/>
    </xf>
    <xf numFmtId="3" fontId="0" fillId="2" borderId="14" xfId="0" applyNumberFormat="1" applyFill="1" applyBorder="1" applyAlignment="1">
      <alignment/>
    </xf>
    <xf numFmtId="173" fontId="0" fillId="0" borderId="0" xfId="17" applyNumberFormat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3" fontId="1" fillId="0" borderId="19" xfId="17" applyNumberFormat="1" applyFont="1" applyBorder="1" applyAlignment="1">
      <alignment horizontal="center" vertical="center" wrapText="1"/>
    </xf>
    <xf numFmtId="173" fontId="1" fillId="0" borderId="1" xfId="17" applyNumberFormat="1" applyFont="1" applyBorder="1" applyAlignment="1">
      <alignment horizontal="center" vertical="center" wrapText="1"/>
    </xf>
    <xf numFmtId="173" fontId="1" fillId="0" borderId="33" xfId="17" applyNumberFormat="1" applyFont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0" fillId="3" borderId="1" xfId="0" applyFont="1" applyFill="1" applyBorder="1" applyAlignment="1">
      <alignment horizontal="justify" vertical="center" wrapText="1"/>
    </xf>
    <xf numFmtId="0" fontId="0" fillId="3" borderId="17" xfId="0" applyFill="1" applyBorder="1" applyAlignment="1">
      <alignment vertical="center" wrapText="1"/>
    </xf>
    <xf numFmtId="0" fontId="0" fillId="3" borderId="33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3" fontId="1" fillId="2" borderId="36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justify" wrapText="1"/>
    </xf>
    <xf numFmtId="0" fontId="10" fillId="0" borderId="9" xfId="0" applyFont="1" applyBorder="1" applyAlignment="1">
      <alignment horizontal="justify" wrapText="1"/>
    </xf>
    <xf numFmtId="0" fontId="10" fillId="0" borderId="37" xfId="0" applyFont="1" applyBorder="1" applyAlignment="1">
      <alignment horizontal="justify" wrapText="1"/>
    </xf>
    <xf numFmtId="0" fontId="10" fillId="3" borderId="37" xfId="0" applyFont="1" applyFill="1" applyBorder="1" applyAlignment="1">
      <alignment horizontal="justify" wrapText="1"/>
    </xf>
    <xf numFmtId="0" fontId="10" fillId="0" borderId="8" xfId="0" applyFont="1" applyBorder="1" applyAlignment="1">
      <alignment horizontal="justify" wrapText="1"/>
    </xf>
    <xf numFmtId="0" fontId="10" fillId="3" borderId="8" xfId="0" applyFont="1" applyFill="1" applyBorder="1" applyAlignment="1">
      <alignment horizontal="justify" wrapText="1"/>
    </xf>
    <xf numFmtId="0" fontId="9" fillId="3" borderId="38" xfId="0" applyFont="1" applyFill="1" applyBorder="1" applyAlignment="1">
      <alignment horizontal="justify" wrapText="1"/>
    </xf>
    <xf numFmtId="0" fontId="9" fillId="3" borderId="39" xfId="0" applyFont="1" applyFill="1" applyBorder="1" applyAlignment="1">
      <alignment horizontal="justify" wrapText="1"/>
    </xf>
    <xf numFmtId="0" fontId="9" fillId="3" borderId="11" xfId="0" applyFont="1" applyFill="1" applyBorder="1" applyAlignment="1">
      <alignment horizontal="justify" wrapText="1"/>
    </xf>
    <xf numFmtId="0" fontId="9" fillId="0" borderId="38" xfId="0" applyFont="1" applyBorder="1" applyAlignment="1">
      <alignment horizontal="justify" wrapText="1"/>
    </xf>
    <xf numFmtId="0" fontId="9" fillId="0" borderId="39" xfId="0" applyFont="1" applyBorder="1" applyAlignment="1">
      <alignment horizontal="justify" wrapText="1"/>
    </xf>
    <xf numFmtId="0" fontId="9" fillId="0" borderId="11" xfId="0" applyFont="1" applyBorder="1" applyAlignment="1">
      <alignment horizontal="justify" wrapText="1"/>
    </xf>
    <xf numFmtId="0" fontId="9" fillId="3" borderId="9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/>
    </xf>
    <xf numFmtId="17" fontId="2" fillId="4" borderId="1" xfId="0" applyNumberFormat="1" applyFont="1" applyFill="1" applyBorder="1" applyAlignment="1">
      <alignment horizontal="center" vertical="center"/>
    </xf>
    <xf numFmtId="17" fontId="2" fillId="6" borderId="1" xfId="0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left" wrapText="1"/>
    </xf>
    <xf numFmtId="0" fontId="9" fillId="3" borderId="8" xfId="0" applyFont="1" applyFill="1" applyBorder="1" applyAlignment="1">
      <alignment horizontal="left" wrapText="1"/>
    </xf>
    <xf numFmtId="0" fontId="9" fillId="0" borderId="40" xfId="0" applyFont="1" applyBorder="1" applyAlignment="1">
      <alignment horizontal="left" wrapText="1"/>
    </xf>
    <xf numFmtId="0" fontId="9" fillId="0" borderId="4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J44"/>
  <sheetViews>
    <sheetView workbookViewId="0" topLeftCell="A1">
      <selection activeCell="E6" sqref="E6:F6"/>
    </sheetView>
  </sheetViews>
  <sheetFormatPr defaultColWidth="11.421875" defaultRowHeight="12.75"/>
  <cols>
    <col min="1" max="1" width="6.00390625" style="0" customWidth="1"/>
    <col min="2" max="2" width="30.8515625" style="0" customWidth="1"/>
    <col min="3" max="3" width="35.57421875" style="0" customWidth="1"/>
    <col min="4" max="4" width="21.140625" style="0" customWidth="1"/>
    <col min="5" max="5" width="13.57421875" style="0" customWidth="1"/>
    <col min="6" max="7" width="13.28125" style="0" customWidth="1"/>
    <col min="8" max="8" width="9.421875" style="0" customWidth="1"/>
    <col min="10" max="10" width="13.8515625" style="0" bestFit="1" customWidth="1"/>
  </cols>
  <sheetData>
    <row r="1" spans="2:8" ht="12.75">
      <c r="B1" s="88" t="s">
        <v>111</v>
      </c>
      <c r="C1" s="89"/>
      <c r="D1" s="89"/>
      <c r="E1" s="89"/>
      <c r="F1" s="89"/>
      <c r="G1" s="89"/>
      <c r="H1" s="89"/>
    </row>
    <row r="2" spans="2:8" ht="18.75" customHeight="1">
      <c r="B2" s="88" t="s">
        <v>61</v>
      </c>
      <c r="C2" s="88"/>
      <c r="D2" s="88"/>
      <c r="E2" s="88"/>
      <c r="F2" s="88"/>
      <c r="G2" s="88"/>
      <c r="H2" s="88"/>
    </row>
    <row r="3" spans="2:8" ht="18" customHeight="1">
      <c r="B3" s="88" t="s">
        <v>151</v>
      </c>
      <c r="C3" s="88"/>
      <c r="D3" s="88"/>
      <c r="E3" s="88"/>
      <c r="F3" s="88"/>
      <c r="G3" s="88"/>
      <c r="H3" s="88"/>
    </row>
    <row r="4" spans="2:8" ht="18.75" customHeight="1">
      <c r="B4" s="88" t="s">
        <v>69</v>
      </c>
      <c r="C4" s="88"/>
      <c r="D4" s="88"/>
      <c r="E4" s="88"/>
      <c r="F4" s="88"/>
      <c r="G4" s="88"/>
      <c r="H4" s="88"/>
    </row>
    <row r="5" spans="2:7" ht="27" customHeight="1" thickBot="1">
      <c r="B5" s="1"/>
      <c r="C5" s="1"/>
      <c r="D5" s="1"/>
      <c r="E5" s="1"/>
      <c r="F5" s="1"/>
      <c r="G5" s="1"/>
    </row>
    <row r="6" spans="2:8" ht="23.25" thickBot="1">
      <c r="B6" s="4" t="s">
        <v>62</v>
      </c>
      <c r="C6" s="5" t="s">
        <v>63</v>
      </c>
      <c r="D6" s="5" t="s">
        <v>64</v>
      </c>
      <c r="E6" s="6" t="s">
        <v>65</v>
      </c>
      <c r="F6" s="6" t="s">
        <v>66</v>
      </c>
      <c r="G6" s="6" t="s">
        <v>67</v>
      </c>
      <c r="H6" s="7" t="s">
        <v>106</v>
      </c>
    </row>
    <row r="7" spans="2:8" ht="68.25" customHeight="1">
      <c r="B7" s="93" t="s">
        <v>86</v>
      </c>
      <c r="C7" s="3" t="s">
        <v>112</v>
      </c>
      <c r="D7" s="93" t="s">
        <v>89</v>
      </c>
      <c r="E7" s="21" t="s">
        <v>150</v>
      </c>
      <c r="F7" s="21" t="s">
        <v>150</v>
      </c>
      <c r="G7" s="98">
        <v>84480000</v>
      </c>
      <c r="H7" s="98" t="s">
        <v>68</v>
      </c>
    </row>
    <row r="8" spans="2:8" ht="45" customHeight="1">
      <c r="B8" s="91"/>
      <c r="C8" s="2" t="s">
        <v>70</v>
      </c>
      <c r="D8" s="91"/>
      <c r="E8" s="22" t="s">
        <v>149</v>
      </c>
      <c r="F8" s="22" t="s">
        <v>149</v>
      </c>
      <c r="G8" s="94"/>
      <c r="H8" s="94"/>
    </row>
    <row r="9" spans="2:8" ht="33.75">
      <c r="B9" s="91"/>
      <c r="C9" s="2" t="s">
        <v>74</v>
      </c>
      <c r="D9" s="91"/>
      <c r="E9" s="22" t="s">
        <v>147</v>
      </c>
      <c r="F9" s="22" t="s">
        <v>148</v>
      </c>
      <c r="G9" s="94"/>
      <c r="H9" s="94"/>
    </row>
    <row r="10" spans="2:8" ht="45">
      <c r="B10" s="91"/>
      <c r="C10" s="2" t="s">
        <v>71</v>
      </c>
      <c r="D10" s="91"/>
      <c r="E10" s="22" t="s">
        <v>146</v>
      </c>
      <c r="F10" s="22" t="s">
        <v>146</v>
      </c>
      <c r="G10" s="94"/>
      <c r="H10" s="94"/>
    </row>
    <row r="11" spans="2:8" ht="33.75">
      <c r="B11" s="91"/>
      <c r="C11" s="2" t="s">
        <v>72</v>
      </c>
      <c r="D11" s="91"/>
      <c r="E11" s="22" t="s">
        <v>117</v>
      </c>
      <c r="F11" s="22" t="s">
        <v>117</v>
      </c>
      <c r="G11" s="94"/>
      <c r="H11" s="94"/>
    </row>
    <row r="12" spans="2:8" ht="45">
      <c r="B12" s="91"/>
      <c r="C12" s="2" t="s">
        <v>73</v>
      </c>
      <c r="D12" s="91"/>
      <c r="E12" s="22" t="s">
        <v>145</v>
      </c>
      <c r="F12" s="22" t="s">
        <v>145</v>
      </c>
      <c r="G12" s="94"/>
      <c r="H12" s="94"/>
    </row>
    <row r="13" spans="2:8" ht="44.25" customHeight="1">
      <c r="B13" s="91"/>
      <c r="C13" s="2" t="s">
        <v>75</v>
      </c>
      <c r="D13" s="91"/>
      <c r="E13" s="22" t="s">
        <v>118</v>
      </c>
      <c r="F13" s="22" t="s">
        <v>118</v>
      </c>
      <c r="G13" s="99">
        <v>6000000</v>
      </c>
      <c r="H13" s="100" t="s">
        <v>95</v>
      </c>
    </row>
    <row r="14" spans="2:8" ht="49.5" customHeight="1">
      <c r="B14" s="92"/>
      <c r="C14" s="2" t="s">
        <v>144</v>
      </c>
      <c r="D14" s="92"/>
      <c r="E14" s="22" t="s">
        <v>146</v>
      </c>
      <c r="F14" s="22" t="s">
        <v>146</v>
      </c>
      <c r="G14" s="87"/>
      <c r="H14" s="95"/>
    </row>
    <row r="15" spans="2:10" ht="68.25" customHeight="1">
      <c r="B15" s="90" t="s">
        <v>76</v>
      </c>
      <c r="C15" s="3" t="s">
        <v>77</v>
      </c>
      <c r="D15" s="90" t="s">
        <v>85</v>
      </c>
      <c r="E15" s="22" t="s">
        <v>114</v>
      </c>
      <c r="F15" s="22" t="s">
        <v>114</v>
      </c>
      <c r="G15" s="86">
        <v>100531200</v>
      </c>
      <c r="H15" s="86" t="s">
        <v>68</v>
      </c>
      <c r="J15" s="11"/>
    </row>
    <row r="16" spans="2:8" ht="33.75">
      <c r="B16" s="91"/>
      <c r="C16" s="3" t="s">
        <v>83</v>
      </c>
      <c r="D16" s="91"/>
      <c r="E16" s="22" t="s">
        <v>114</v>
      </c>
      <c r="F16" s="22" t="s">
        <v>114</v>
      </c>
      <c r="G16" s="87"/>
      <c r="H16" s="87"/>
    </row>
    <row r="17" spans="2:8" ht="63.75">
      <c r="B17" s="91"/>
      <c r="C17" s="2" t="s">
        <v>107</v>
      </c>
      <c r="D17" s="91"/>
      <c r="E17" s="22" t="s">
        <v>115</v>
      </c>
      <c r="F17" s="22" t="s">
        <v>117</v>
      </c>
      <c r="G17" s="87"/>
      <c r="H17" s="87"/>
    </row>
    <row r="18" spans="2:8" ht="33.75">
      <c r="B18" s="91"/>
      <c r="C18" s="2" t="s">
        <v>78</v>
      </c>
      <c r="D18" s="91"/>
      <c r="E18" s="22" t="s">
        <v>116</v>
      </c>
      <c r="F18" s="22" t="s">
        <v>116</v>
      </c>
      <c r="G18" s="87"/>
      <c r="H18" s="87"/>
    </row>
    <row r="19" spans="2:8" ht="33.75">
      <c r="B19" s="91"/>
      <c r="C19" s="2" t="s">
        <v>80</v>
      </c>
      <c r="D19" s="91"/>
      <c r="E19" s="22" t="s">
        <v>116</v>
      </c>
      <c r="F19" s="22" t="s">
        <v>116</v>
      </c>
      <c r="G19" s="87"/>
      <c r="H19" s="87"/>
    </row>
    <row r="20" spans="2:8" ht="51">
      <c r="B20" s="91"/>
      <c r="C20" s="2" t="s">
        <v>79</v>
      </c>
      <c r="D20" s="91"/>
      <c r="E20" s="22" t="s">
        <v>118</v>
      </c>
      <c r="F20" s="22" t="s">
        <v>118</v>
      </c>
      <c r="G20" s="87"/>
      <c r="H20" s="87"/>
    </row>
    <row r="21" spans="2:8" ht="51">
      <c r="B21" s="91"/>
      <c r="C21" s="2" t="s">
        <v>81</v>
      </c>
      <c r="D21" s="91"/>
      <c r="E21" s="22" t="s">
        <v>115</v>
      </c>
      <c r="F21" s="22" t="s">
        <v>117</v>
      </c>
      <c r="G21" s="87"/>
      <c r="H21" s="87"/>
    </row>
    <row r="22" spans="2:8" ht="51">
      <c r="B22" s="91"/>
      <c r="C22" s="2" t="s">
        <v>82</v>
      </c>
      <c r="D22" s="91"/>
      <c r="E22" s="22" t="s">
        <v>119</v>
      </c>
      <c r="F22" s="22" t="s">
        <v>120</v>
      </c>
      <c r="G22" s="87"/>
      <c r="H22" s="87"/>
    </row>
    <row r="23" spans="2:8" ht="38.25">
      <c r="B23" s="92"/>
      <c r="C23" s="2" t="s">
        <v>84</v>
      </c>
      <c r="D23" s="92"/>
      <c r="E23" s="22" t="s">
        <v>117</v>
      </c>
      <c r="F23" s="22" t="s">
        <v>117</v>
      </c>
      <c r="G23" s="8">
        <v>85072000</v>
      </c>
      <c r="H23" s="8" t="s">
        <v>95</v>
      </c>
    </row>
    <row r="24" spans="2:8" ht="25.5">
      <c r="B24" s="90" t="s">
        <v>91</v>
      </c>
      <c r="C24" s="2" t="s">
        <v>92</v>
      </c>
      <c r="D24" s="97" t="s">
        <v>104</v>
      </c>
      <c r="E24" s="22" t="s">
        <v>121</v>
      </c>
      <c r="F24" s="22" t="s">
        <v>122</v>
      </c>
      <c r="G24" s="96">
        <v>114000000</v>
      </c>
      <c r="H24" s="90" t="s">
        <v>95</v>
      </c>
    </row>
    <row r="25" spans="2:8" ht="51">
      <c r="B25" s="94"/>
      <c r="C25" s="2" t="s">
        <v>87</v>
      </c>
      <c r="D25" s="94"/>
      <c r="E25" s="22" t="s">
        <v>123</v>
      </c>
      <c r="F25" s="22" t="s">
        <v>124</v>
      </c>
      <c r="G25" s="94"/>
      <c r="H25" s="94"/>
    </row>
    <row r="26" spans="2:8" ht="51">
      <c r="B26" s="94"/>
      <c r="C26" s="2" t="s">
        <v>94</v>
      </c>
      <c r="D26" s="94"/>
      <c r="E26" s="22" t="s">
        <v>125</v>
      </c>
      <c r="F26" s="22" t="s">
        <v>126</v>
      </c>
      <c r="G26" s="94"/>
      <c r="H26" s="94"/>
    </row>
    <row r="27" spans="2:8" ht="51">
      <c r="B27" s="94"/>
      <c r="C27" s="2" t="s">
        <v>93</v>
      </c>
      <c r="D27" s="94"/>
      <c r="E27" s="22" t="s">
        <v>125</v>
      </c>
      <c r="F27" s="22" t="s">
        <v>126</v>
      </c>
      <c r="G27" s="94"/>
      <c r="H27" s="94"/>
    </row>
    <row r="28" spans="2:8" ht="76.5">
      <c r="B28" s="94"/>
      <c r="C28" s="2" t="s">
        <v>88</v>
      </c>
      <c r="D28" s="94"/>
      <c r="E28" s="22" t="s">
        <v>128</v>
      </c>
      <c r="F28" s="22" t="s">
        <v>128</v>
      </c>
      <c r="G28" s="94"/>
      <c r="H28" s="94"/>
    </row>
    <row r="29" spans="2:8" ht="33.75">
      <c r="B29" s="94"/>
      <c r="C29" s="2" t="s">
        <v>90</v>
      </c>
      <c r="D29" s="94"/>
      <c r="E29" s="22" t="s">
        <v>127</v>
      </c>
      <c r="F29" s="22" t="s">
        <v>127</v>
      </c>
      <c r="G29" s="94"/>
      <c r="H29" s="94"/>
    </row>
    <row r="30" spans="2:8" ht="51.75" customHeight="1">
      <c r="B30" s="94"/>
      <c r="C30" s="2" t="s">
        <v>129</v>
      </c>
      <c r="D30" s="94"/>
      <c r="E30" s="22" t="s">
        <v>130</v>
      </c>
      <c r="F30" s="22" t="s">
        <v>130</v>
      </c>
      <c r="G30" s="94"/>
      <c r="H30" s="94"/>
    </row>
    <row r="31" spans="2:8" ht="38.25">
      <c r="B31" s="95"/>
      <c r="C31" s="2" t="s">
        <v>131</v>
      </c>
      <c r="D31" s="95"/>
      <c r="E31" s="22" t="s">
        <v>130</v>
      </c>
      <c r="F31" s="22" t="s">
        <v>130</v>
      </c>
      <c r="G31" s="95"/>
      <c r="H31" s="95"/>
    </row>
    <row r="32" spans="2:8" ht="42" customHeight="1">
      <c r="B32" s="90" t="s">
        <v>96</v>
      </c>
      <c r="C32" s="2" t="s">
        <v>101</v>
      </c>
      <c r="D32" s="97" t="s">
        <v>105</v>
      </c>
      <c r="E32" s="22" t="s">
        <v>132</v>
      </c>
      <c r="F32" s="22" t="s">
        <v>132</v>
      </c>
      <c r="G32" s="96">
        <v>15000000</v>
      </c>
      <c r="H32" s="90" t="s">
        <v>68</v>
      </c>
    </row>
    <row r="33" spans="2:8" ht="51">
      <c r="B33" s="94"/>
      <c r="C33" s="2" t="s">
        <v>135</v>
      </c>
      <c r="D33" s="94"/>
      <c r="E33" s="22" t="s">
        <v>133</v>
      </c>
      <c r="F33" s="22" t="s">
        <v>134</v>
      </c>
      <c r="G33" s="91"/>
      <c r="H33" s="91"/>
    </row>
    <row r="34" spans="2:8" ht="33.75">
      <c r="B34" s="94"/>
      <c r="C34" s="2" t="s">
        <v>97</v>
      </c>
      <c r="D34" s="94"/>
      <c r="E34" s="22" t="s">
        <v>137</v>
      </c>
      <c r="F34" s="22" t="s">
        <v>136</v>
      </c>
      <c r="G34" s="91"/>
      <c r="H34" s="91"/>
    </row>
    <row r="35" spans="2:8" ht="33.75">
      <c r="B35" s="94"/>
      <c r="C35" s="2" t="s">
        <v>98</v>
      </c>
      <c r="D35" s="94"/>
      <c r="E35" s="22" t="s">
        <v>138</v>
      </c>
      <c r="F35" s="22" t="s">
        <v>138</v>
      </c>
      <c r="G35" s="91"/>
      <c r="H35" s="91"/>
    </row>
    <row r="36" spans="2:8" ht="72" customHeight="1">
      <c r="B36" s="94"/>
      <c r="C36" s="2" t="s">
        <v>99</v>
      </c>
      <c r="D36" s="94"/>
      <c r="E36" s="22" t="s">
        <v>139</v>
      </c>
      <c r="F36" s="22" t="s">
        <v>139</v>
      </c>
      <c r="G36" s="91"/>
      <c r="H36" s="91"/>
    </row>
    <row r="37" spans="2:8" ht="33.75">
      <c r="B37" s="94"/>
      <c r="C37" s="2" t="s">
        <v>100</v>
      </c>
      <c r="D37" s="94"/>
      <c r="E37" s="22" t="s">
        <v>141</v>
      </c>
      <c r="F37" s="22" t="s">
        <v>140</v>
      </c>
      <c r="G37" s="91"/>
      <c r="H37" s="91"/>
    </row>
    <row r="38" spans="2:8" ht="33.75">
      <c r="B38" s="94"/>
      <c r="C38" s="2" t="s">
        <v>102</v>
      </c>
      <c r="D38" s="94"/>
      <c r="E38" s="22" t="s">
        <v>142</v>
      </c>
      <c r="F38" s="22" t="s">
        <v>142</v>
      </c>
      <c r="G38" s="91"/>
      <c r="H38" s="91"/>
    </row>
    <row r="39" spans="2:8" ht="38.25">
      <c r="B39" s="95"/>
      <c r="C39" s="2" t="s">
        <v>103</v>
      </c>
      <c r="D39" s="95"/>
      <c r="E39" s="22" t="s">
        <v>143</v>
      </c>
      <c r="F39" s="22" t="s">
        <v>143</v>
      </c>
      <c r="G39" s="92"/>
      <c r="H39" s="92"/>
    </row>
    <row r="40" spans="2:8" ht="28.5" customHeight="1">
      <c r="B40" s="14" t="s">
        <v>108</v>
      </c>
      <c r="C40" s="9"/>
      <c r="D40" s="9"/>
      <c r="E40" s="9"/>
      <c r="F40" s="9"/>
      <c r="G40" s="10">
        <f>SUM(G7+G13+G15+G23+G24+G32)</f>
        <v>405083200</v>
      </c>
      <c r="H40" s="9"/>
    </row>
    <row r="41" ht="8.25" customHeight="1" thickBot="1"/>
    <row r="42" spans="2:8" ht="13.5" thickBot="1">
      <c r="B42" s="19" t="s">
        <v>109</v>
      </c>
      <c r="C42" s="13"/>
      <c r="D42" s="13"/>
      <c r="E42" s="13"/>
      <c r="F42" s="13"/>
      <c r="G42" s="17">
        <v>200011200</v>
      </c>
      <c r="H42" s="15"/>
    </row>
    <row r="43" spans="2:8" ht="13.5" thickBot="1">
      <c r="B43" s="20" t="s">
        <v>110</v>
      </c>
      <c r="C43" s="12"/>
      <c r="D43" s="12"/>
      <c r="E43" s="12"/>
      <c r="F43" s="12"/>
      <c r="G43" s="18">
        <v>205072000</v>
      </c>
      <c r="H43" s="16"/>
    </row>
    <row r="44" ht="12.75">
      <c r="B44" t="s">
        <v>113</v>
      </c>
    </row>
  </sheetData>
  <mergeCells count="22">
    <mergeCell ref="G7:G12"/>
    <mergeCell ref="G13:G14"/>
    <mergeCell ref="H7:H12"/>
    <mergeCell ref="H13:H14"/>
    <mergeCell ref="B24:B31"/>
    <mergeCell ref="G24:G31"/>
    <mergeCell ref="H24:H31"/>
    <mergeCell ref="B32:B39"/>
    <mergeCell ref="D32:D39"/>
    <mergeCell ref="G32:G39"/>
    <mergeCell ref="H32:H39"/>
    <mergeCell ref="D24:D31"/>
    <mergeCell ref="G15:G22"/>
    <mergeCell ref="H15:H22"/>
    <mergeCell ref="B1:H1"/>
    <mergeCell ref="B15:B23"/>
    <mergeCell ref="D15:D23"/>
    <mergeCell ref="B2:H2"/>
    <mergeCell ref="B3:H3"/>
    <mergeCell ref="B4:H4"/>
    <mergeCell ref="B7:B14"/>
    <mergeCell ref="D7:D14"/>
  </mergeCells>
  <printOptions horizontalCentered="1" verticalCentered="1"/>
  <pageMargins left="0" right="0" top="0" bottom="0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F131"/>
  <sheetViews>
    <sheetView workbookViewId="0" topLeftCell="A4">
      <selection activeCell="C12" sqref="C12"/>
    </sheetView>
  </sheetViews>
  <sheetFormatPr defaultColWidth="11.421875" defaultRowHeight="12.75"/>
  <cols>
    <col min="1" max="1" width="9.140625" style="32" customWidth="1"/>
    <col min="2" max="2" width="14.421875" style="36" customWidth="1"/>
    <col min="3" max="3" width="41.57421875" style="32" customWidth="1"/>
    <col min="4" max="4" width="31.28125" style="32" customWidth="1"/>
    <col min="5" max="5" width="19.28125" style="32" customWidth="1"/>
    <col min="6" max="6" width="28.7109375" style="32" customWidth="1"/>
    <col min="7" max="7" width="39.57421875" style="32" customWidth="1"/>
    <col min="8" max="8" width="11.421875" style="32" customWidth="1"/>
    <col min="9" max="9" width="24.28125" style="32" customWidth="1"/>
    <col min="10" max="16384" width="11.421875" style="32" customWidth="1"/>
  </cols>
  <sheetData>
    <row r="1" spans="2:6" ht="18">
      <c r="B1" s="104" t="s">
        <v>111</v>
      </c>
      <c r="C1" s="104"/>
      <c r="D1" s="104"/>
      <c r="E1" s="104"/>
      <c r="F1" s="104"/>
    </row>
    <row r="2" spans="2:6" ht="18">
      <c r="B2" s="104" t="s">
        <v>225</v>
      </c>
      <c r="C2" s="104"/>
      <c r="D2" s="104"/>
      <c r="E2" s="104"/>
      <c r="F2" s="104"/>
    </row>
    <row r="3" spans="2:6" ht="15.75">
      <c r="B3" s="70" t="s">
        <v>226</v>
      </c>
      <c r="C3" s="70"/>
      <c r="D3" s="70"/>
      <c r="E3" s="70"/>
      <c r="F3" s="70"/>
    </row>
    <row r="4" spans="2:6" ht="12.75">
      <c r="B4" s="72"/>
      <c r="C4" s="73"/>
      <c r="D4" s="73"/>
      <c r="E4" s="73"/>
      <c r="F4" s="73"/>
    </row>
    <row r="5" spans="2:6" ht="25.5">
      <c r="B5" s="67" t="s">
        <v>156</v>
      </c>
      <c r="C5" s="67"/>
      <c r="D5" s="31" t="s">
        <v>157</v>
      </c>
      <c r="E5" s="31" t="s">
        <v>158</v>
      </c>
      <c r="F5" s="31" t="s">
        <v>159</v>
      </c>
    </row>
    <row r="6" spans="2:6" ht="39" customHeight="1">
      <c r="B6" s="68" t="s">
        <v>160</v>
      </c>
      <c r="C6" s="69" t="s">
        <v>221</v>
      </c>
      <c r="D6" s="33" t="s">
        <v>242</v>
      </c>
      <c r="E6" s="40" t="s">
        <v>243</v>
      </c>
      <c r="F6" s="69" t="s">
        <v>169</v>
      </c>
    </row>
    <row r="7" spans="2:6" ht="39" customHeight="1">
      <c r="B7" s="68"/>
      <c r="C7" s="69"/>
      <c r="D7" s="33" t="s">
        <v>164</v>
      </c>
      <c r="E7" s="40" t="s">
        <v>168</v>
      </c>
      <c r="F7" s="69"/>
    </row>
    <row r="8" spans="2:6" ht="38.25" customHeight="1">
      <c r="B8" s="68"/>
      <c r="C8" s="69"/>
      <c r="D8" s="33" t="s">
        <v>165</v>
      </c>
      <c r="E8" s="40" t="s">
        <v>244</v>
      </c>
      <c r="F8" s="69"/>
    </row>
    <row r="9" spans="2:6" ht="54.75" customHeight="1">
      <c r="B9" s="68" t="s">
        <v>161</v>
      </c>
      <c r="C9" s="25" t="s">
        <v>222</v>
      </c>
      <c r="D9" s="25" t="s">
        <v>204</v>
      </c>
      <c r="E9" s="39" t="s">
        <v>173</v>
      </c>
      <c r="F9" s="25" t="s">
        <v>176</v>
      </c>
    </row>
    <row r="10" spans="2:6" ht="66.75" customHeight="1">
      <c r="B10" s="68"/>
      <c r="C10" s="25" t="s">
        <v>347</v>
      </c>
      <c r="D10" s="25" t="s">
        <v>166</v>
      </c>
      <c r="E10" s="39" t="s">
        <v>172</v>
      </c>
      <c r="F10" s="25" t="s">
        <v>175</v>
      </c>
    </row>
    <row r="11" spans="2:6" ht="81.75" customHeight="1">
      <c r="B11" s="68"/>
      <c r="C11" s="33" t="s">
        <v>224</v>
      </c>
      <c r="D11" s="25" t="s">
        <v>170</v>
      </c>
      <c r="E11" s="39" t="s">
        <v>171</v>
      </c>
      <c r="F11" s="25" t="s">
        <v>174</v>
      </c>
    </row>
    <row r="12" spans="2:6" ht="69.75" customHeight="1">
      <c r="B12" s="68"/>
      <c r="C12" s="25" t="s">
        <v>223</v>
      </c>
      <c r="D12" s="25" t="s">
        <v>167</v>
      </c>
      <c r="E12" s="39" t="s">
        <v>217</v>
      </c>
      <c r="F12" s="25" t="s">
        <v>218</v>
      </c>
    </row>
    <row r="13" spans="2:6" ht="54" customHeight="1">
      <c r="B13" s="109" t="s">
        <v>55</v>
      </c>
      <c r="C13" s="105" t="s">
        <v>230</v>
      </c>
      <c r="D13" s="25" t="s">
        <v>227</v>
      </c>
      <c r="E13" s="25" t="s">
        <v>219</v>
      </c>
      <c r="F13" s="33" t="s">
        <v>220</v>
      </c>
    </row>
    <row r="14" spans="2:6" ht="63" customHeight="1">
      <c r="B14" s="110"/>
      <c r="C14" s="105"/>
      <c r="D14" s="25" t="s">
        <v>228</v>
      </c>
      <c r="E14" s="25" t="s">
        <v>237</v>
      </c>
      <c r="F14" s="33" t="s">
        <v>229</v>
      </c>
    </row>
    <row r="15" spans="2:6" ht="51.75" customHeight="1">
      <c r="B15" s="110"/>
      <c r="C15" s="105"/>
      <c r="D15" s="25" t="s">
        <v>232</v>
      </c>
      <c r="E15" s="25" t="s">
        <v>237</v>
      </c>
      <c r="F15" s="33" t="s">
        <v>233</v>
      </c>
    </row>
    <row r="16" spans="2:6" ht="60.75" customHeight="1">
      <c r="B16" s="117"/>
      <c r="C16" s="38" t="s">
        <v>231</v>
      </c>
      <c r="D16" s="25" t="s">
        <v>234</v>
      </c>
      <c r="E16" s="25" t="s">
        <v>236</v>
      </c>
      <c r="F16" s="33" t="s">
        <v>235</v>
      </c>
    </row>
    <row r="17" spans="2:6" ht="27" customHeight="1">
      <c r="B17" s="123" t="s">
        <v>63</v>
      </c>
      <c r="C17" s="123"/>
      <c r="D17" s="26" t="s">
        <v>162</v>
      </c>
      <c r="E17" s="26" t="s">
        <v>158</v>
      </c>
      <c r="F17" s="26" t="s">
        <v>163</v>
      </c>
    </row>
    <row r="18" spans="2:6" ht="12.75">
      <c r="B18" s="27" t="s">
        <v>56</v>
      </c>
      <c r="C18" s="34"/>
      <c r="D18" s="34"/>
      <c r="E18" s="25"/>
      <c r="F18" s="25"/>
    </row>
    <row r="19" spans="2:6" ht="54" customHeight="1">
      <c r="B19" s="109" t="s">
        <v>177</v>
      </c>
      <c r="C19" s="34" t="s">
        <v>191</v>
      </c>
      <c r="D19" s="112" t="s">
        <v>205</v>
      </c>
      <c r="E19" s="25" t="s">
        <v>245</v>
      </c>
      <c r="F19" s="25" t="s">
        <v>249</v>
      </c>
    </row>
    <row r="20" spans="2:6" ht="38.25">
      <c r="B20" s="94"/>
      <c r="C20" s="34" t="s">
        <v>207</v>
      </c>
      <c r="D20" s="94"/>
      <c r="E20" s="25" t="s">
        <v>246</v>
      </c>
      <c r="F20" s="25" t="s">
        <v>249</v>
      </c>
    </row>
    <row r="21" spans="2:6" ht="102.75" customHeight="1">
      <c r="B21" s="94"/>
      <c r="C21" s="34" t="s">
        <v>239</v>
      </c>
      <c r="D21" s="94"/>
      <c r="E21" s="25" t="s">
        <v>248</v>
      </c>
      <c r="F21" s="25" t="s">
        <v>249</v>
      </c>
    </row>
    <row r="22" spans="2:6" ht="25.5">
      <c r="B22" s="94"/>
      <c r="C22" s="34" t="s">
        <v>178</v>
      </c>
      <c r="D22" s="94"/>
      <c r="E22" s="25" t="s">
        <v>247</v>
      </c>
      <c r="F22" s="25" t="s">
        <v>249</v>
      </c>
    </row>
    <row r="23" spans="2:6" ht="25.5">
      <c r="B23" s="94"/>
      <c r="C23" s="34" t="s">
        <v>179</v>
      </c>
      <c r="D23" s="94"/>
      <c r="E23" s="25" t="s">
        <v>173</v>
      </c>
      <c r="F23" s="25" t="s">
        <v>249</v>
      </c>
    </row>
    <row r="24" spans="2:6" ht="25.5">
      <c r="B24" s="94"/>
      <c r="C24" s="34" t="s">
        <v>180</v>
      </c>
      <c r="D24" s="94"/>
      <c r="E24" s="25" t="s">
        <v>250</v>
      </c>
      <c r="F24" s="25" t="s">
        <v>249</v>
      </c>
    </row>
    <row r="25" spans="2:6" ht="72" customHeight="1">
      <c r="B25" s="94"/>
      <c r="C25" s="34" t="s">
        <v>181</v>
      </c>
      <c r="D25" s="94"/>
      <c r="E25" s="25" t="s">
        <v>250</v>
      </c>
      <c r="F25" s="25" t="s">
        <v>249</v>
      </c>
    </row>
    <row r="26" spans="2:6" ht="102.75" customHeight="1">
      <c r="B26" s="94"/>
      <c r="C26" s="34" t="s">
        <v>190</v>
      </c>
      <c r="D26" s="94"/>
      <c r="E26" s="25" t="s">
        <v>251</v>
      </c>
      <c r="F26" s="25" t="s">
        <v>249</v>
      </c>
    </row>
    <row r="27" spans="2:6" ht="76.5" customHeight="1">
      <c r="B27" s="94"/>
      <c r="C27" s="34" t="s">
        <v>182</v>
      </c>
      <c r="D27" s="94"/>
      <c r="E27" s="25" t="s">
        <v>252</v>
      </c>
      <c r="F27" s="25" t="s">
        <v>249</v>
      </c>
    </row>
    <row r="28" spans="2:6" ht="51">
      <c r="B28" s="95"/>
      <c r="C28" s="34" t="s">
        <v>188</v>
      </c>
      <c r="D28" s="95"/>
      <c r="E28" s="25"/>
      <c r="F28" s="25"/>
    </row>
    <row r="29" spans="2:6" ht="72" customHeight="1">
      <c r="B29" s="110" t="s">
        <v>177</v>
      </c>
      <c r="C29" s="41" t="s">
        <v>183</v>
      </c>
      <c r="D29" s="113" t="s">
        <v>205</v>
      </c>
      <c r="E29" s="42" t="s">
        <v>253</v>
      </c>
      <c r="F29" s="42" t="s">
        <v>254</v>
      </c>
    </row>
    <row r="30" spans="2:6" ht="48.75" customHeight="1">
      <c r="B30" s="110"/>
      <c r="C30" s="34" t="s">
        <v>184</v>
      </c>
      <c r="D30" s="94"/>
      <c r="E30" s="35" t="s">
        <v>255</v>
      </c>
      <c r="F30" s="25" t="s">
        <v>256</v>
      </c>
    </row>
    <row r="31" spans="2:6" ht="44.25" customHeight="1">
      <c r="B31" s="110"/>
      <c r="C31" s="34" t="s">
        <v>185</v>
      </c>
      <c r="D31" s="94"/>
      <c r="E31" s="35" t="s">
        <v>236</v>
      </c>
      <c r="F31" s="25" t="s">
        <v>257</v>
      </c>
    </row>
    <row r="32" spans="2:6" ht="45" customHeight="1">
      <c r="B32" s="110"/>
      <c r="C32" s="34" t="s">
        <v>186</v>
      </c>
      <c r="D32" s="94"/>
      <c r="E32" s="35" t="s">
        <v>258</v>
      </c>
      <c r="F32" s="25" t="s">
        <v>259</v>
      </c>
    </row>
    <row r="33" spans="2:6" ht="42.75" customHeight="1">
      <c r="B33" s="110"/>
      <c r="C33" s="34" t="s">
        <v>187</v>
      </c>
      <c r="D33" s="94"/>
      <c r="E33" s="35" t="s">
        <v>173</v>
      </c>
      <c r="F33" s="25" t="s">
        <v>260</v>
      </c>
    </row>
    <row r="34" spans="2:6" ht="47.25" customHeight="1">
      <c r="B34" s="110"/>
      <c r="C34" s="3" t="s">
        <v>192</v>
      </c>
      <c r="D34" s="94"/>
      <c r="E34" s="35" t="s">
        <v>261</v>
      </c>
      <c r="F34" s="25" t="s">
        <v>262</v>
      </c>
    </row>
    <row r="35" spans="2:6" ht="76.5" customHeight="1">
      <c r="B35" s="110"/>
      <c r="C35" s="3" t="s">
        <v>193</v>
      </c>
      <c r="D35" s="94"/>
      <c r="E35" s="35" t="s">
        <v>263</v>
      </c>
      <c r="F35" s="25" t="s">
        <v>264</v>
      </c>
    </row>
    <row r="36" spans="2:6" ht="66" customHeight="1">
      <c r="B36" s="110"/>
      <c r="C36" s="3" t="s">
        <v>194</v>
      </c>
      <c r="D36" s="94"/>
      <c r="E36" s="35" t="s">
        <v>265</v>
      </c>
      <c r="F36" s="25" t="s">
        <v>266</v>
      </c>
    </row>
    <row r="37" spans="2:6" ht="65.25" customHeight="1">
      <c r="B37" s="110"/>
      <c r="C37" s="3" t="s">
        <v>197</v>
      </c>
      <c r="D37" s="94"/>
      <c r="E37" s="35" t="s">
        <v>267</v>
      </c>
      <c r="F37" s="25" t="s">
        <v>266</v>
      </c>
    </row>
    <row r="38" spans="2:6" ht="47.25" customHeight="1">
      <c r="B38" s="110"/>
      <c r="C38" s="3" t="s">
        <v>206</v>
      </c>
      <c r="D38" s="94"/>
      <c r="E38" s="35" t="s">
        <v>268</v>
      </c>
      <c r="F38" s="25" t="s">
        <v>269</v>
      </c>
    </row>
    <row r="39" spans="2:6" ht="53.25" customHeight="1" thickBot="1">
      <c r="B39" s="111"/>
      <c r="C39" s="34" t="s">
        <v>189</v>
      </c>
      <c r="D39" s="95"/>
      <c r="E39" s="25" t="s">
        <v>270</v>
      </c>
      <c r="F39" s="34" t="s">
        <v>271</v>
      </c>
    </row>
    <row r="40" spans="2:6" ht="38.25">
      <c r="B40" s="93" t="s">
        <v>346</v>
      </c>
      <c r="C40" s="3" t="s">
        <v>195</v>
      </c>
      <c r="D40" s="118" t="s">
        <v>319</v>
      </c>
      <c r="E40" s="25" t="s">
        <v>252</v>
      </c>
      <c r="F40" s="34" t="s">
        <v>272</v>
      </c>
    </row>
    <row r="41" spans="2:6" ht="38.25">
      <c r="B41" s="91"/>
      <c r="C41" s="3" t="s">
        <v>203</v>
      </c>
      <c r="D41" s="119"/>
      <c r="E41" s="25" t="s">
        <v>274</v>
      </c>
      <c r="F41" s="34" t="s">
        <v>273</v>
      </c>
    </row>
    <row r="42" spans="2:6" ht="38.25">
      <c r="B42" s="91"/>
      <c r="C42" s="23" t="s">
        <v>200</v>
      </c>
      <c r="D42" s="119"/>
      <c r="E42" s="25" t="s">
        <v>275</v>
      </c>
      <c r="F42" s="25" t="s">
        <v>276</v>
      </c>
    </row>
    <row r="43" spans="2:6" ht="48" customHeight="1">
      <c r="B43" s="91"/>
      <c r="C43" s="3" t="s">
        <v>196</v>
      </c>
      <c r="D43" s="119"/>
      <c r="E43" s="25" t="s">
        <v>277</v>
      </c>
      <c r="F43" s="25" t="s">
        <v>278</v>
      </c>
    </row>
    <row r="44" spans="2:6" ht="53.25" customHeight="1">
      <c r="B44" s="91"/>
      <c r="C44" s="2" t="s">
        <v>199</v>
      </c>
      <c r="D44" s="119"/>
      <c r="E44" s="25" t="s">
        <v>279</v>
      </c>
      <c r="F44" s="25" t="s">
        <v>280</v>
      </c>
    </row>
    <row r="45" spans="2:6" ht="69" customHeight="1">
      <c r="B45" s="91"/>
      <c r="C45" s="3" t="s">
        <v>201</v>
      </c>
      <c r="D45" s="119"/>
      <c r="E45" s="25" t="s">
        <v>281</v>
      </c>
      <c r="F45" s="25" t="s">
        <v>282</v>
      </c>
    </row>
    <row r="46" spans="2:6" ht="58.5" customHeight="1">
      <c r="B46" s="91"/>
      <c r="C46" s="3" t="s">
        <v>241</v>
      </c>
      <c r="D46" s="119"/>
      <c r="E46" s="25" t="s">
        <v>283</v>
      </c>
      <c r="F46" s="25" t="s">
        <v>284</v>
      </c>
    </row>
    <row r="47" spans="2:6" ht="48" customHeight="1">
      <c r="B47" s="91"/>
      <c r="C47" s="3" t="s">
        <v>238</v>
      </c>
      <c r="D47" s="119"/>
      <c r="E47" s="25" t="s">
        <v>285</v>
      </c>
      <c r="F47" s="25" t="s">
        <v>280</v>
      </c>
    </row>
    <row r="48" spans="2:6" ht="57.75" customHeight="1">
      <c r="B48" s="91"/>
      <c r="C48" s="3" t="s">
        <v>240</v>
      </c>
      <c r="D48" s="119"/>
      <c r="E48" s="25" t="s">
        <v>281</v>
      </c>
      <c r="F48" s="25" t="s">
        <v>286</v>
      </c>
    </row>
    <row r="49" spans="2:6" ht="55.5" customHeight="1">
      <c r="B49" s="91"/>
      <c r="C49" s="2" t="s">
        <v>202</v>
      </c>
      <c r="D49" s="119"/>
      <c r="E49" s="43" t="s">
        <v>287</v>
      </c>
      <c r="F49" s="43" t="s">
        <v>288</v>
      </c>
    </row>
    <row r="50" spans="2:6" ht="44.25" customHeight="1">
      <c r="B50" s="91"/>
      <c r="C50" s="2" t="s">
        <v>198</v>
      </c>
      <c r="D50" s="119"/>
      <c r="E50" s="43" t="s">
        <v>289</v>
      </c>
      <c r="F50" s="43" t="s">
        <v>290</v>
      </c>
    </row>
    <row r="51" spans="2:6" ht="59.25" customHeight="1" thickBot="1">
      <c r="B51" s="91"/>
      <c r="C51" s="2" t="s">
        <v>291</v>
      </c>
      <c r="D51" s="120"/>
      <c r="E51" s="43" t="s">
        <v>292</v>
      </c>
      <c r="F51" s="43" t="s">
        <v>293</v>
      </c>
    </row>
    <row r="52" spans="2:6" ht="38.25">
      <c r="B52" s="93" t="s">
        <v>216</v>
      </c>
      <c r="C52" s="28" t="s">
        <v>153</v>
      </c>
      <c r="D52" s="106" t="s">
        <v>318</v>
      </c>
      <c r="E52" s="43" t="s">
        <v>294</v>
      </c>
      <c r="F52" s="43" t="s">
        <v>296</v>
      </c>
    </row>
    <row r="53" spans="2:6" ht="45.75" customHeight="1">
      <c r="B53" s="91"/>
      <c r="C53" s="24" t="s">
        <v>152</v>
      </c>
      <c r="D53" s="107"/>
      <c r="E53" s="43" t="s">
        <v>294</v>
      </c>
      <c r="F53" s="43" t="s">
        <v>295</v>
      </c>
    </row>
    <row r="54" spans="2:6" ht="38.25">
      <c r="B54" s="91"/>
      <c r="C54" s="24" t="s">
        <v>208</v>
      </c>
      <c r="D54" s="107"/>
      <c r="E54" s="43" t="s">
        <v>297</v>
      </c>
      <c r="F54" s="43" t="s">
        <v>266</v>
      </c>
    </row>
    <row r="55" spans="2:6" ht="42" customHeight="1">
      <c r="B55" s="91"/>
      <c r="C55" s="24" t="s">
        <v>154</v>
      </c>
      <c r="D55" s="107"/>
      <c r="E55" s="43" t="s">
        <v>297</v>
      </c>
      <c r="F55" s="43"/>
    </row>
    <row r="56" spans="2:6" ht="51">
      <c r="B56" s="91"/>
      <c r="C56" s="24" t="s">
        <v>210</v>
      </c>
      <c r="D56" s="107"/>
      <c r="E56" s="43" t="s">
        <v>299</v>
      </c>
      <c r="F56" s="43" t="s">
        <v>266</v>
      </c>
    </row>
    <row r="57" spans="2:6" ht="33" customHeight="1">
      <c r="B57" s="91"/>
      <c r="C57" s="24" t="s">
        <v>211</v>
      </c>
      <c r="D57" s="107"/>
      <c r="E57" s="43" t="s">
        <v>300</v>
      </c>
      <c r="F57" s="43" t="s">
        <v>301</v>
      </c>
    </row>
    <row r="58" spans="2:6" ht="33.75" customHeight="1">
      <c r="B58" s="91"/>
      <c r="C58" s="24" t="s">
        <v>212</v>
      </c>
      <c r="D58" s="107"/>
      <c r="E58" s="43" t="s">
        <v>171</v>
      </c>
      <c r="F58" s="43" t="s">
        <v>266</v>
      </c>
    </row>
    <row r="59" spans="2:6" ht="41.25" customHeight="1">
      <c r="B59" s="91"/>
      <c r="C59" s="24" t="s">
        <v>209</v>
      </c>
      <c r="D59" s="107"/>
      <c r="E59" s="43" t="s">
        <v>302</v>
      </c>
      <c r="F59" s="43" t="s">
        <v>266</v>
      </c>
    </row>
    <row r="60" spans="2:6" ht="39.75" customHeight="1">
      <c r="B60" s="91"/>
      <c r="C60" s="24" t="s">
        <v>213</v>
      </c>
      <c r="D60" s="107"/>
      <c r="E60" s="43" t="s">
        <v>303</v>
      </c>
      <c r="F60" s="43" t="s">
        <v>304</v>
      </c>
    </row>
    <row r="61" spans="2:6" ht="60.75" customHeight="1">
      <c r="B61" s="91"/>
      <c r="C61" s="24" t="s">
        <v>306</v>
      </c>
      <c r="D61" s="107"/>
      <c r="E61" s="43" t="s">
        <v>307</v>
      </c>
      <c r="F61" s="43" t="s">
        <v>305</v>
      </c>
    </row>
    <row r="62" spans="2:6" ht="51.75" customHeight="1">
      <c r="B62" s="91"/>
      <c r="C62" s="2" t="s">
        <v>214</v>
      </c>
      <c r="D62" s="107"/>
      <c r="E62" s="43" t="s">
        <v>219</v>
      </c>
      <c r="F62" s="43" t="s">
        <v>308</v>
      </c>
    </row>
    <row r="63" spans="2:6" ht="32.25" customHeight="1">
      <c r="B63" s="91"/>
      <c r="C63" s="24" t="s">
        <v>310</v>
      </c>
      <c r="D63" s="107"/>
      <c r="E63" s="43" t="s">
        <v>309</v>
      </c>
      <c r="F63" s="43" t="s">
        <v>308</v>
      </c>
    </row>
    <row r="64" spans="2:6" ht="51.75" customHeight="1">
      <c r="B64" s="91"/>
      <c r="C64" s="23" t="s">
        <v>155</v>
      </c>
      <c r="D64" s="107"/>
      <c r="E64" s="43" t="s">
        <v>311</v>
      </c>
      <c r="F64" s="43" t="s">
        <v>312</v>
      </c>
    </row>
    <row r="65" spans="2:6" ht="46.5" customHeight="1" thickBot="1">
      <c r="B65" s="122"/>
      <c r="C65" s="29" t="s">
        <v>215</v>
      </c>
      <c r="D65" s="108"/>
      <c r="E65" s="43" t="s">
        <v>313</v>
      </c>
      <c r="F65" s="43" t="s">
        <v>298</v>
      </c>
    </row>
    <row r="66" spans="2:6" ht="58.5" customHeight="1">
      <c r="B66" s="93" t="s">
        <v>341</v>
      </c>
      <c r="C66" s="30" t="s">
        <v>339</v>
      </c>
      <c r="D66" s="121" t="s">
        <v>340</v>
      </c>
      <c r="E66" s="101" t="s">
        <v>344</v>
      </c>
      <c r="F66" s="101" t="s">
        <v>342</v>
      </c>
    </row>
    <row r="67" spans="2:6" ht="60" customHeight="1">
      <c r="B67" s="94"/>
      <c r="C67" s="2" t="s">
        <v>345</v>
      </c>
      <c r="D67" s="87"/>
      <c r="E67" s="102"/>
      <c r="F67" s="102"/>
    </row>
    <row r="68" spans="2:6" ht="58.5" customHeight="1" thickBot="1">
      <c r="B68" s="94"/>
      <c r="C68" s="2" t="s">
        <v>343</v>
      </c>
      <c r="D68" s="87"/>
      <c r="E68" s="103"/>
      <c r="F68" s="103"/>
    </row>
    <row r="69" spans="2:6" ht="49.5" customHeight="1">
      <c r="B69" s="114" t="s">
        <v>58</v>
      </c>
      <c r="C69" s="30" t="s">
        <v>60</v>
      </c>
      <c r="D69" s="101" t="s">
        <v>317</v>
      </c>
      <c r="E69" s="43" t="s">
        <v>314</v>
      </c>
      <c r="F69" s="43" t="s">
        <v>304</v>
      </c>
    </row>
    <row r="70" spans="2:6" ht="54" customHeight="1">
      <c r="B70" s="115"/>
      <c r="C70" s="3" t="s">
        <v>57</v>
      </c>
      <c r="D70" s="102"/>
      <c r="E70" s="43" t="s">
        <v>315</v>
      </c>
      <c r="F70" s="43" t="s">
        <v>304</v>
      </c>
    </row>
    <row r="71" spans="2:6" ht="45.75" customHeight="1" thickBot="1">
      <c r="B71" s="116"/>
      <c r="C71" s="37" t="s">
        <v>59</v>
      </c>
      <c r="D71" s="103"/>
      <c r="E71" s="43" t="s">
        <v>245</v>
      </c>
      <c r="F71" s="43" t="s">
        <v>316</v>
      </c>
    </row>
    <row r="72" ht="12.75">
      <c r="B72" s="32"/>
    </row>
    <row r="73" ht="12.75">
      <c r="B73" s="32"/>
    </row>
    <row r="74" ht="12.75">
      <c r="B74" s="32"/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2"/>
    </row>
    <row r="80" ht="12.75">
      <c r="B80" s="32"/>
    </row>
    <row r="81" ht="12.75">
      <c r="B81" s="32"/>
    </row>
    <row r="82" ht="12.75">
      <c r="B82" s="32"/>
    </row>
    <row r="83" ht="12.75">
      <c r="B83" s="32"/>
    </row>
    <row r="84" ht="12.75">
      <c r="B84" s="32"/>
    </row>
    <row r="85" ht="12.75">
      <c r="B85" s="32"/>
    </row>
    <row r="86" ht="12.75">
      <c r="B86" s="32"/>
    </row>
    <row r="87" ht="12.75">
      <c r="B87" s="32"/>
    </row>
    <row r="88" ht="12.75">
      <c r="B88" s="32"/>
    </row>
    <row r="89" ht="12.75">
      <c r="B89" s="32"/>
    </row>
    <row r="90" ht="12.75">
      <c r="B90" s="32"/>
    </row>
    <row r="91" ht="12.75">
      <c r="B91" s="32"/>
    </row>
    <row r="92" ht="12.75">
      <c r="B92" s="32"/>
    </row>
    <row r="93" ht="12.75">
      <c r="B93" s="32"/>
    </row>
    <row r="94" ht="12.75">
      <c r="B94" s="32"/>
    </row>
    <row r="95" ht="12.75">
      <c r="B95" s="32"/>
    </row>
    <row r="96" ht="12.75">
      <c r="B96" s="32"/>
    </row>
    <row r="97" ht="12.75">
      <c r="B97" s="32"/>
    </row>
    <row r="98" ht="12.75">
      <c r="B98" s="32"/>
    </row>
    <row r="99" ht="12.75">
      <c r="B99" s="32"/>
    </row>
    <row r="100" ht="12.75">
      <c r="B100" s="32"/>
    </row>
    <row r="101" ht="12.75">
      <c r="B101" s="32"/>
    </row>
    <row r="102" ht="12.75">
      <c r="B102" s="32"/>
    </row>
    <row r="103" ht="12.75">
      <c r="B103" s="32"/>
    </row>
    <row r="104" ht="12.75">
      <c r="B104" s="32"/>
    </row>
    <row r="105" ht="12.75">
      <c r="B105" s="32"/>
    </row>
    <row r="106" ht="12.75">
      <c r="B106" s="32"/>
    </row>
    <row r="107" ht="12.75">
      <c r="B107" s="32"/>
    </row>
    <row r="108" ht="12.75">
      <c r="B108" s="32"/>
    </row>
    <row r="109" ht="12.75">
      <c r="B109" s="32"/>
    </row>
    <row r="110" ht="12.75">
      <c r="B110" s="32"/>
    </row>
    <row r="111" ht="12.75">
      <c r="B111" s="32"/>
    </row>
    <row r="112" ht="12.75">
      <c r="B112" s="32"/>
    </row>
    <row r="113" ht="12.75">
      <c r="B113" s="32"/>
    </row>
    <row r="114" ht="12.75">
      <c r="B114" s="32"/>
    </row>
    <row r="115" ht="12.75">
      <c r="B115" s="32"/>
    </row>
    <row r="116" ht="12.75">
      <c r="B116" s="32"/>
    </row>
    <row r="117" ht="12.75">
      <c r="B117" s="32"/>
    </row>
    <row r="118" ht="12.75">
      <c r="B118" s="32"/>
    </row>
    <row r="119" ht="12.75">
      <c r="B119" s="32"/>
    </row>
    <row r="120" ht="12.75">
      <c r="B120" s="32"/>
    </row>
    <row r="121" ht="12.75">
      <c r="B121" s="32"/>
    </row>
    <row r="122" ht="12.75">
      <c r="B122" s="32"/>
    </row>
    <row r="123" ht="12.75">
      <c r="B123" s="32"/>
    </row>
    <row r="124" ht="12.75">
      <c r="B124" s="32"/>
    </row>
    <row r="125" ht="12.75">
      <c r="B125" s="32"/>
    </row>
    <row r="126" ht="12.75">
      <c r="B126" s="32"/>
    </row>
    <row r="127" ht="12.75">
      <c r="B127" s="32"/>
    </row>
    <row r="128" ht="12.75">
      <c r="B128" s="32"/>
    </row>
    <row r="129" ht="12.75">
      <c r="B129" s="32"/>
    </row>
    <row r="130" ht="12.75">
      <c r="B130" s="32"/>
    </row>
    <row r="131" ht="12.75">
      <c r="B131" s="32"/>
    </row>
  </sheetData>
  <mergeCells count="26">
    <mergeCell ref="B17:C17"/>
    <mergeCell ref="D40:D51"/>
    <mergeCell ref="D66:D68"/>
    <mergeCell ref="B52:B65"/>
    <mergeCell ref="B66:B68"/>
    <mergeCell ref="B40:B51"/>
    <mergeCell ref="B9:B12"/>
    <mergeCell ref="C13:C15"/>
    <mergeCell ref="D69:D71"/>
    <mergeCell ref="D52:D65"/>
    <mergeCell ref="B19:B28"/>
    <mergeCell ref="B29:B39"/>
    <mergeCell ref="D19:D28"/>
    <mergeCell ref="D29:D39"/>
    <mergeCell ref="B69:B71"/>
    <mergeCell ref="B13:B16"/>
    <mergeCell ref="E66:E68"/>
    <mergeCell ref="F66:F68"/>
    <mergeCell ref="B1:F1"/>
    <mergeCell ref="B4:F4"/>
    <mergeCell ref="B5:C5"/>
    <mergeCell ref="B6:B8"/>
    <mergeCell ref="C6:C8"/>
    <mergeCell ref="F6:F8"/>
    <mergeCell ref="B2:F2"/>
    <mergeCell ref="B3:F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1:G19"/>
  <sheetViews>
    <sheetView workbookViewId="0" topLeftCell="A1">
      <selection activeCell="E19" sqref="E19:F19"/>
    </sheetView>
  </sheetViews>
  <sheetFormatPr defaultColWidth="11.421875" defaultRowHeight="12.75"/>
  <cols>
    <col min="2" max="2" width="32.57421875" style="0" customWidth="1"/>
    <col min="3" max="3" width="10.28125" style="0" customWidth="1"/>
    <col min="4" max="4" width="10.421875" style="0" customWidth="1"/>
    <col min="5" max="5" width="13.7109375" style="0" customWidth="1"/>
    <col min="6" max="6" width="16.00390625" style="0" customWidth="1"/>
  </cols>
  <sheetData>
    <row r="1" spans="2:6" ht="20.25" customHeight="1">
      <c r="B1" s="88" t="s">
        <v>111</v>
      </c>
      <c r="C1" s="88"/>
      <c r="D1" s="88"/>
      <c r="E1" s="88"/>
      <c r="F1" s="88"/>
    </row>
    <row r="2" spans="2:6" ht="15.75" customHeight="1">
      <c r="B2" s="88" t="s">
        <v>225</v>
      </c>
      <c r="C2" s="88"/>
      <c r="D2" s="88"/>
      <c r="E2" s="88"/>
      <c r="F2" s="88"/>
    </row>
    <row r="3" spans="2:6" ht="21" customHeight="1">
      <c r="B3" s="88" t="s">
        <v>338</v>
      </c>
      <c r="C3" s="88"/>
      <c r="D3" s="88"/>
      <c r="E3" s="88"/>
      <c r="F3" s="88"/>
    </row>
    <row r="4" spans="2:6" ht="20.25" customHeight="1">
      <c r="B4" s="88" t="s">
        <v>337</v>
      </c>
      <c r="C4" s="88"/>
      <c r="D4" s="88"/>
      <c r="E4" s="88"/>
      <c r="F4" s="88"/>
    </row>
    <row r="5" ht="32.25" customHeight="1" thickBot="1"/>
    <row r="6" spans="2:6" ht="22.5" customHeight="1" thickBot="1">
      <c r="B6" s="44" t="s">
        <v>320</v>
      </c>
      <c r="C6" s="50" t="s">
        <v>322</v>
      </c>
      <c r="D6" s="50" t="s">
        <v>323</v>
      </c>
      <c r="E6" s="45" t="s">
        <v>68</v>
      </c>
      <c r="F6" s="46" t="s">
        <v>95</v>
      </c>
    </row>
    <row r="7" spans="2:7" ht="33.75" customHeight="1" thickBot="1">
      <c r="B7" s="66" t="s">
        <v>321</v>
      </c>
      <c r="C7" s="82"/>
      <c r="D7" s="82"/>
      <c r="E7" s="83">
        <f>SUM(E8:E12)</f>
        <v>200000000</v>
      </c>
      <c r="F7" s="83">
        <f>SUM(F8:F12)</f>
        <v>189072000</v>
      </c>
      <c r="G7" s="85">
        <f>SUM(E7:F7)</f>
        <v>389072000</v>
      </c>
    </row>
    <row r="8" spans="2:6" ht="18" customHeight="1">
      <c r="B8" s="65" t="s">
        <v>327</v>
      </c>
      <c r="C8" s="53" t="s">
        <v>324</v>
      </c>
      <c r="D8" s="56">
        <v>13056</v>
      </c>
      <c r="E8" s="57">
        <v>100531200</v>
      </c>
      <c r="F8" s="47">
        <v>0</v>
      </c>
    </row>
    <row r="9" spans="2:6" ht="19.5" customHeight="1">
      <c r="B9" s="49" t="s">
        <v>326</v>
      </c>
      <c r="C9" s="53" t="s">
        <v>324</v>
      </c>
      <c r="D9" s="51">
        <v>3254</v>
      </c>
      <c r="E9" s="57">
        <v>0</v>
      </c>
      <c r="F9" s="60">
        <v>75072000</v>
      </c>
    </row>
    <row r="10" spans="2:6" ht="29.25" customHeight="1">
      <c r="B10" s="49" t="s">
        <v>331</v>
      </c>
      <c r="C10" s="53" t="s">
        <v>324</v>
      </c>
      <c r="D10" s="51">
        <v>3200</v>
      </c>
      <c r="E10" s="57">
        <v>84480000</v>
      </c>
      <c r="F10" s="47">
        <v>0</v>
      </c>
    </row>
    <row r="11" spans="2:6" ht="20.25" customHeight="1">
      <c r="B11" s="49" t="s">
        <v>329</v>
      </c>
      <c r="C11" s="53" t="s">
        <v>322</v>
      </c>
      <c r="D11" s="51">
        <v>5</v>
      </c>
      <c r="E11" s="57">
        <v>0</v>
      </c>
      <c r="F11" s="60">
        <v>114000000</v>
      </c>
    </row>
    <row r="12" spans="2:6" ht="29.25" customHeight="1" thickBot="1">
      <c r="B12" s="55" t="s">
        <v>328</v>
      </c>
      <c r="C12" s="53" t="s">
        <v>334</v>
      </c>
      <c r="D12" s="51" t="s">
        <v>334</v>
      </c>
      <c r="E12" s="84">
        <f>15000000-11200</f>
        <v>14988800</v>
      </c>
      <c r="F12" s="47"/>
    </row>
    <row r="13" spans="2:6" ht="30" customHeight="1" thickBot="1">
      <c r="B13" s="64" t="s">
        <v>325</v>
      </c>
      <c r="C13" s="75"/>
      <c r="D13" s="75"/>
      <c r="E13" s="76"/>
      <c r="F13" s="77">
        <f>SUM(F14)</f>
        <v>6000000</v>
      </c>
    </row>
    <row r="14" spans="2:6" ht="33" customHeight="1" thickBot="1">
      <c r="B14" s="63" t="s">
        <v>330</v>
      </c>
      <c r="C14" s="62" t="s">
        <v>322</v>
      </c>
      <c r="D14" s="54">
        <v>30</v>
      </c>
      <c r="E14" s="58">
        <v>0</v>
      </c>
      <c r="F14" s="59">
        <v>6000000</v>
      </c>
    </row>
    <row r="15" spans="2:6" ht="30" customHeight="1" thickBot="1">
      <c r="B15" s="64" t="s">
        <v>332</v>
      </c>
      <c r="C15" s="78"/>
      <c r="D15" s="79"/>
      <c r="E15" s="80"/>
      <c r="F15" s="81">
        <f>SUM(F16)</f>
        <v>10000000</v>
      </c>
    </row>
    <row r="16" spans="2:6" ht="24.75" customHeight="1" thickBot="1">
      <c r="B16" s="63" t="s">
        <v>333</v>
      </c>
      <c r="C16" s="62" t="s">
        <v>334</v>
      </c>
      <c r="D16" s="54"/>
      <c r="E16" s="58"/>
      <c r="F16" s="59">
        <v>10000000</v>
      </c>
    </row>
    <row r="17" spans="2:6" ht="24.75" customHeight="1" thickBot="1">
      <c r="B17" s="48" t="s">
        <v>335</v>
      </c>
      <c r="C17" s="52"/>
      <c r="D17" s="52"/>
      <c r="E17" s="61">
        <f>SUM(E8:E16)</f>
        <v>200000000</v>
      </c>
      <c r="F17" s="61">
        <f>SUM(F7+F13+F15)</f>
        <v>205072000</v>
      </c>
    </row>
    <row r="18" ht="13.5" thickBot="1"/>
    <row r="19" spans="2:6" ht="23.25" customHeight="1" thickBot="1">
      <c r="B19" s="124" t="s">
        <v>336</v>
      </c>
      <c r="C19" s="125"/>
      <c r="D19" s="126"/>
      <c r="E19" s="127">
        <f>E17+F17</f>
        <v>405072000</v>
      </c>
      <c r="F19" s="128"/>
    </row>
  </sheetData>
  <mergeCells count="6">
    <mergeCell ref="B19:D19"/>
    <mergeCell ref="E19:F19"/>
    <mergeCell ref="B1:F1"/>
    <mergeCell ref="B2:F2"/>
    <mergeCell ref="B3:F3"/>
    <mergeCell ref="B4:F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CB54"/>
  <sheetViews>
    <sheetView tabSelected="1" workbookViewId="0" topLeftCell="A1">
      <pane ySplit="2" topLeftCell="BM3" activePane="bottomLeft" state="frozen"/>
      <selection pane="topLeft" activeCell="D1" sqref="D1"/>
      <selection pane="bottomLeft" activeCell="BK45" sqref="BK45"/>
    </sheetView>
  </sheetViews>
  <sheetFormatPr defaultColWidth="11.421875" defaultRowHeight="12.75"/>
  <cols>
    <col min="1" max="1" width="6.00390625" style="71" customWidth="1"/>
    <col min="2" max="2" width="6.140625" style="71" customWidth="1"/>
    <col min="3" max="3" width="64.7109375" style="71" customWidth="1"/>
    <col min="4" max="4" width="19.28125" style="71" customWidth="1"/>
    <col min="5" max="5" width="6.421875" style="71" bestFit="1" customWidth="1"/>
    <col min="6" max="8" width="6.00390625" style="71" bestFit="1" customWidth="1"/>
    <col min="9" max="9" width="6.421875" style="71" bestFit="1" customWidth="1"/>
    <col min="10" max="12" width="6.00390625" style="71" bestFit="1" customWidth="1"/>
    <col min="13" max="13" width="6.421875" style="71" bestFit="1" customWidth="1"/>
    <col min="14" max="16" width="6.00390625" style="71" bestFit="1" customWidth="1"/>
    <col min="17" max="17" width="6.421875" style="71" bestFit="1" customWidth="1"/>
    <col min="18" max="20" width="6.00390625" style="71" bestFit="1" customWidth="1"/>
    <col min="21" max="21" width="6.421875" style="71" bestFit="1" customWidth="1"/>
    <col min="22" max="24" width="6.00390625" style="71" bestFit="1" customWidth="1"/>
    <col min="25" max="25" width="6.421875" style="71" bestFit="1" customWidth="1"/>
    <col min="26" max="28" width="6.00390625" style="71" bestFit="1" customWidth="1"/>
    <col min="29" max="29" width="6.421875" style="71" bestFit="1" customWidth="1"/>
    <col min="30" max="32" width="6.00390625" style="71" bestFit="1" customWidth="1"/>
    <col min="33" max="33" width="6.421875" style="71" bestFit="1" customWidth="1"/>
    <col min="34" max="36" width="6.00390625" style="71" bestFit="1" customWidth="1"/>
    <col min="37" max="37" width="6.421875" style="71" bestFit="1" customWidth="1"/>
    <col min="38" max="40" width="6.00390625" style="71" bestFit="1" customWidth="1"/>
    <col min="41" max="41" width="6.421875" style="71" bestFit="1" customWidth="1"/>
    <col min="42" max="44" width="6.00390625" style="71" bestFit="1" customWidth="1"/>
    <col min="45" max="45" width="6.421875" style="71" bestFit="1" customWidth="1"/>
    <col min="46" max="48" width="6.00390625" style="71" bestFit="1" customWidth="1"/>
    <col min="49" max="49" width="6.421875" style="71" bestFit="1" customWidth="1"/>
    <col min="50" max="52" width="6.00390625" style="71" bestFit="1" customWidth="1"/>
    <col min="53" max="53" width="6.421875" style="71" bestFit="1" customWidth="1"/>
    <col min="54" max="56" width="6.00390625" style="71" bestFit="1" customWidth="1"/>
    <col min="57" max="57" width="6.421875" style="71" bestFit="1" customWidth="1"/>
    <col min="58" max="60" width="6.00390625" style="71" bestFit="1" customWidth="1"/>
    <col min="61" max="61" width="6.421875" style="71" bestFit="1" customWidth="1"/>
    <col min="62" max="64" width="6.00390625" style="71" bestFit="1" customWidth="1"/>
    <col min="65" max="65" width="6.421875" style="71" bestFit="1" customWidth="1"/>
    <col min="66" max="68" width="6.00390625" style="71" bestFit="1" customWidth="1"/>
    <col min="69" max="69" width="6.421875" style="71" bestFit="1" customWidth="1"/>
    <col min="70" max="72" width="6.00390625" style="71" bestFit="1" customWidth="1"/>
    <col min="73" max="73" width="6.421875" style="71" bestFit="1" customWidth="1"/>
    <col min="74" max="76" width="6.00390625" style="71" bestFit="1" customWidth="1"/>
    <col min="77" max="77" width="6.421875" style="71" bestFit="1" customWidth="1"/>
    <col min="78" max="80" width="6.00390625" style="71" bestFit="1" customWidth="1"/>
    <col min="81" max="16384" width="11.421875" style="71" customWidth="1"/>
  </cols>
  <sheetData>
    <row r="1" ht="12" thickBot="1"/>
    <row r="2" spans="2:80" ht="34.5" thickBot="1">
      <c r="B2" s="129" t="s">
        <v>63</v>
      </c>
      <c r="C2" s="130" t="s">
        <v>348</v>
      </c>
      <c r="D2" s="130" t="s">
        <v>349</v>
      </c>
      <c r="E2" s="147" t="s">
        <v>32</v>
      </c>
      <c r="F2" s="147"/>
      <c r="G2" s="147"/>
      <c r="H2" s="147"/>
      <c r="I2" s="147" t="s">
        <v>37</v>
      </c>
      <c r="J2" s="147"/>
      <c r="K2" s="147"/>
      <c r="L2" s="147"/>
      <c r="M2" s="150">
        <v>39873</v>
      </c>
      <c r="N2" s="147"/>
      <c r="O2" s="147"/>
      <c r="P2" s="147"/>
      <c r="Q2" s="147" t="s">
        <v>38</v>
      </c>
      <c r="R2" s="147"/>
      <c r="S2" s="147"/>
      <c r="T2" s="147"/>
      <c r="U2" s="147" t="s">
        <v>39</v>
      </c>
      <c r="V2" s="147"/>
      <c r="W2" s="147"/>
      <c r="X2" s="147"/>
      <c r="Y2" s="147" t="s">
        <v>40</v>
      </c>
      <c r="Z2" s="147"/>
      <c r="AA2" s="147"/>
      <c r="AB2" s="147"/>
      <c r="AC2" s="148" t="s">
        <v>41</v>
      </c>
      <c r="AD2" s="148"/>
      <c r="AE2" s="148"/>
      <c r="AF2" s="148"/>
      <c r="AG2" s="151">
        <v>40026</v>
      </c>
      <c r="AH2" s="148"/>
      <c r="AI2" s="148"/>
      <c r="AJ2" s="148"/>
      <c r="AK2" s="148" t="s">
        <v>42</v>
      </c>
      <c r="AL2" s="148"/>
      <c r="AM2" s="148"/>
      <c r="AN2" s="148"/>
      <c r="AO2" s="148" t="s">
        <v>43</v>
      </c>
      <c r="AP2" s="148"/>
      <c r="AQ2" s="148"/>
      <c r="AR2" s="148"/>
      <c r="AS2" s="148" t="s">
        <v>44</v>
      </c>
      <c r="AT2" s="148"/>
      <c r="AU2" s="148"/>
      <c r="AV2" s="148"/>
      <c r="AW2" s="148" t="s">
        <v>51</v>
      </c>
      <c r="AX2" s="148"/>
      <c r="AY2" s="148"/>
      <c r="AZ2" s="148"/>
      <c r="BA2" s="146" t="s">
        <v>45</v>
      </c>
      <c r="BB2" s="146"/>
      <c r="BC2" s="146"/>
      <c r="BD2" s="146"/>
      <c r="BE2" s="146" t="s">
        <v>52</v>
      </c>
      <c r="BF2" s="146"/>
      <c r="BG2" s="146"/>
      <c r="BH2" s="146"/>
      <c r="BI2" s="146" t="s">
        <v>46</v>
      </c>
      <c r="BJ2" s="146"/>
      <c r="BK2" s="146"/>
      <c r="BL2" s="146"/>
      <c r="BM2" s="146" t="s">
        <v>47</v>
      </c>
      <c r="BN2" s="146"/>
      <c r="BO2" s="146"/>
      <c r="BP2" s="146"/>
      <c r="BQ2" s="146" t="s">
        <v>48</v>
      </c>
      <c r="BR2" s="146"/>
      <c r="BS2" s="146"/>
      <c r="BT2" s="146"/>
      <c r="BU2" s="146" t="s">
        <v>49</v>
      </c>
      <c r="BV2" s="146"/>
      <c r="BW2" s="146"/>
      <c r="BX2" s="146"/>
      <c r="BY2" s="146" t="s">
        <v>50</v>
      </c>
      <c r="BZ2" s="146"/>
      <c r="CA2" s="146"/>
      <c r="CB2" s="146"/>
    </row>
    <row r="3" spans="4:80" ht="13.5" customHeight="1" thickBot="1">
      <c r="D3" s="143"/>
      <c r="E3" s="144" t="s">
        <v>33</v>
      </c>
      <c r="F3" s="144" t="s">
        <v>34</v>
      </c>
      <c r="G3" s="144" t="s">
        <v>35</v>
      </c>
      <c r="H3" s="144" t="s">
        <v>36</v>
      </c>
      <c r="I3" s="144" t="s">
        <v>33</v>
      </c>
      <c r="J3" s="144" t="s">
        <v>34</v>
      </c>
      <c r="K3" s="144" t="s">
        <v>35</v>
      </c>
      <c r="L3" s="144" t="s">
        <v>36</v>
      </c>
      <c r="M3" s="144" t="s">
        <v>33</v>
      </c>
      <c r="N3" s="144" t="s">
        <v>34</v>
      </c>
      <c r="O3" s="158" t="s">
        <v>35</v>
      </c>
      <c r="P3" s="144" t="s">
        <v>36</v>
      </c>
      <c r="Q3" s="144" t="s">
        <v>33</v>
      </c>
      <c r="R3" s="144" t="s">
        <v>34</v>
      </c>
      <c r="S3" s="144" t="s">
        <v>35</v>
      </c>
      <c r="T3" s="144" t="s">
        <v>36</v>
      </c>
      <c r="U3" s="144" t="s">
        <v>33</v>
      </c>
      <c r="V3" s="144" t="s">
        <v>34</v>
      </c>
      <c r="W3" s="144" t="s">
        <v>35</v>
      </c>
      <c r="X3" s="144" t="s">
        <v>36</v>
      </c>
      <c r="Y3" s="144" t="s">
        <v>33</v>
      </c>
      <c r="Z3" s="144" t="s">
        <v>34</v>
      </c>
      <c r="AA3" s="144" t="s">
        <v>35</v>
      </c>
      <c r="AB3" s="144" t="s">
        <v>36</v>
      </c>
      <c r="AC3" s="144" t="s">
        <v>33</v>
      </c>
      <c r="AD3" s="144" t="s">
        <v>34</v>
      </c>
      <c r="AE3" s="144" t="s">
        <v>35</v>
      </c>
      <c r="AF3" s="144" t="s">
        <v>36</v>
      </c>
      <c r="AG3" s="144" t="s">
        <v>33</v>
      </c>
      <c r="AH3" s="144" t="s">
        <v>34</v>
      </c>
      <c r="AI3" s="158" t="s">
        <v>35</v>
      </c>
      <c r="AJ3" s="144" t="s">
        <v>36</v>
      </c>
      <c r="AK3" s="144" t="s">
        <v>33</v>
      </c>
      <c r="AL3" s="144" t="s">
        <v>34</v>
      </c>
      <c r="AM3" s="144" t="s">
        <v>35</v>
      </c>
      <c r="AN3" s="144" t="s">
        <v>36</v>
      </c>
      <c r="AO3" s="144" t="s">
        <v>33</v>
      </c>
      <c r="AP3" s="144" t="s">
        <v>34</v>
      </c>
      <c r="AQ3" s="144" t="s">
        <v>35</v>
      </c>
      <c r="AR3" s="144" t="s">
        <v>36</v>
      </c>
      <c r="AS3" s="144" t="s">
        <v>33</v>
      </c>
      <c r="AT3" s="144" t="s">
        <v>34</v>
      </c>
      <c r="AU3" s="144" t="s">
        <v>35</v>
      </c>
      <c r="AV3" s="144" t="s">
        <v>36</v>
      </c>
      <c r="AW3" s="144" t="s">
        <v>33</v>
      </c>
      <c r="AX3" s="144" t="s">
        <v>34</v>
      </c>
      <c r="AY3" s="144" t="s">
        <v>35</v>
      </c>
      <c r="AZ3" s="144" t="s">
        <v>36</v>
      </c>
      <c r="BA3" s="144" t="s">
        <v>33</v>
      </c>
      <c r="BB3" s="144" t="s">
        <v>34</v>
      </c>
      <c r="BC3" s="144" t="s">
        <v>35</v>
      </c>
      <c r="BD3" s="144" t="s">
        <v>36</v>
      </c>
      <c r="BE3" s="144" t="s">
        <v>33</v>
      </c>
      <c r="BF3" s="144" t="s">
        <v>34</v>
      </c>
      <c r="BG3" s="144" t="s">
        <v>35</v>
      </c>
      <c r="BH3" s="144" t="s">
        <v>36</v>
      </c>
      <c r="BI3" s="144" t="s">
        <v>33</v>
      </c>
      <c r="BJ3" s="144" t="s">
        <v>34</v>
      </c>
      <c r="BK3" s="144" t="s">
        <v>35</v>
      </c>
      <c r="BL3" s="144" t="s">
        <v>36</v>
      </c>
      <c r="BM3" s="144" t="s">
        <v>33</v>
      </c>
      <c r="BN3" s="144" t="s">
        <v>34</v>
      </c>
      <c r="BO3" s="144" t="s">
        <v>35</v>
      </c>
      <c r="BP3" s="144" t="s">
        <v>36</v>
      </c>
      <c r="BQ3" s="144" t="s">
        <v>33</v>
      </c>
      <c r="BR3" s="144" t="s">
        <v>34</v>
      </c>
      <c r="BS3" s="144" t="s">
        <v>35</v>
      </c>
      <c r="BT3" s="144" t="s">
        <v>36</v>
      </c>
      <c r="BU3" s="144" t="s">
        <v>33</v>
      </c>
      <c r="BV3" s="144" t="s">
        <v>34</v>
      </c>
      <c r="BW3" s="144" t="s">
        <v>35</v>
      </c>
      <c r="BX3" s="144" t="s">
        <v>36</v>
      </c>
      <c r="BY3" s="144" t="s">
        <v>33</v>
      </c>
      <c r="BZ3" s="144" t="s">
        <v>34</v>
      </c>
      <c r="CA3" s="144" t="s">
        <v>35</v>
      </c>
      <c r="CB3" s="144" t="s">
        <v>36</v>
      </c>
    </row>
    <row r="4" spans="2:80" ht="27" customHeight="1" thickBot="1">
      <c r="B4" s="152" t="s">
        <v>350</v>
      </c>
      <c r="C4" s="153"/>
      <c r="D4" s="143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58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58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</row>
    <row r="5" spans="2:80" ht="23.25" thickBot="1">
      <c r="B5" s="138"/>
      <c r="C5" s="131" t="s">
        <v>351</v>
      </c>
      <c r="D5" s="131" t="s">
        <v>352</v>
      </c>
      <c r="E5" s="74"/>
      <c r="F5" s="74"/>
      <c r="G5" s="74"/>
      <c r="H5" s="74"/>
      <c r="I5" s="74"/>
      <c r="J5" s="74"/>
      <c r="K5" s="74"/>
      <c r="L5" s="74"/>
      <c r="M5" s="149"/>
      <c r="N5" s="145"/>
      <c r="O5" s="149"/>
      <c r="P5" s="149"/>
      <c r="Q5" s="149"/>
      <c r="R5" s="149"/>
      <c r="S5" s="149"/>
      <c r="T5" s="149"/>
      <c r="U5" s="149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145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145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2:80" ht="23.25" thickBot="1">
      <c r="B6" s="137"/>
      <c r="C6" s="131" t="s">
        <v>353</v>
      </c>
      <c r="D6" s="131" t="s">
        <v>354</v>
      </c>
      <c r="E6" s="74"/>
      <c r="F6" s="74"/>
      <c r="G6" s="74"/>
      <c r="H6" s="74"/>
      <c r="I6" s="74"/>
      <c r="J6" s="74"/>
      <c r="K6" s="74"/>
      <c r="L6" s="74"/>
      <c r="M6" s="149"/>
      <c r="N6" s="145"/>
      <c r="O6" s="149"/>
      <c r="P6" s="149"/>
      <c r="Q6" s="149"/>
      <c r="R6" s="149"/>
      <c r="S6" s="149"/>
      <c r="T6" s="149"/>
      <c r="U6" s="149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145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145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</row>
    <row r="7" spans="2:80" ht="45.75" thickBot="1">
      <c r="B7" s="137"/>
      <c r="C7" s="131" t="s">
        <v>355</v>
      </c>
      <c r="D7" s="131" t="s">
        <v>356</v>
      </c>
      <c r="E7" s="74"/>
      <c r="F7" s="74"/>
      <c r="G7" s="74"/>
      <c r="H7" s="74"/>
      <c r="I7" s="74"/>
      <c r="J7" s="74"/>
      <c r="K7" s="74"/>
      <c r="L7" s="74"/>
      <c r="M7" s="149"/>
      <c r="N7" s="145"/>
      <c r="O7" s="145"/>
      <c r="P7" s="145"/>
      <c r="Q7" s="149"/>
      <c r="R7" s="149"/>
      <c r="S7" s="149"/>
      <c r="T7" s="149"/>
      <c r="U7" s="149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145"/>
      <c r="AI7" s="145"/>
      <c r="AJ7" s="145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145"/>
      <c r="BF7" s="145"/>
      <c r="BG7" s="145"/>
      <c r="BH7" s="74"/>
      <c r="BI7" s="74"/>
      <c r="BJ7" s="74"/>
      <c r="BK7" s="74"/>
      <c r="BL7" s="74"/>
      <c r="BM7" s="149"/>
      <c r="BN7" s="149"/>
      <c r="BO7" s="149"/>
      <c r="BP7" s="149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</row>
    <row r="8" spans="2:80" ht="23.25" thickBot="1">
      <c r="B8" s="137"/>
      <c r="C8" s="131" t="s">
        <v>357</v>
      </c>
      <c r="D8" s="131" t="s">
        <v>358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145"/>
      <c r="S8" s="74"/>
      <c r="T8" s="74"/>
      <c r="U8" s="74"/>
      <c r="V8" s="74"/>
      <c r="W8" s="145"/>
      <c r="X8" s="74"/>
      <c r="Y8" s="74"/>
      <c r="Z8" s="74"/>
      <c r="AA8" s="145"/>
      <c r="AB8" s="74"/>
      <c r="AC8" s="74"/>
      <c r="AD8" s="74"/>
      <c r="AE8" s="74"/>
      <c r="AF8" s="74"/>
      <c r="AG8" s="74"/>
      <c r="AH8" s="149"/>
      <c r="AI8" s="149"/>
      <c r="AJ8" s="149"/>
      <c r="AK8" s="145"/>
      <c r="AL8" s="74"/>
      <c r="AM8" s="74"/>
      <c r="AN8" s="149"/>
      <c r="AO8" s="145"/>
      <c r="AP8" s="74"/>
      <c r="AQ8" s="74"/>
      <c r="AR8" s="149"/>
      <c r="AS8" s="74"/>
      <c r="AT8" s="145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145"/>
      <c r="BK8" s="74"/>
      <c r="BL8" s="74"/>
      <c r="BM8" s="74"/>
      <c r="BN8" s="74"/>
      <c r="BO8" s="74"/>
      <c r="BP8" s="145"/>
      <c r="BQ8" s="74"/>
      <c r="BR8" s="74"/>
      <c r="BS8" s="74"/>
      <c r="BT8" s="74"/>
      <c r="BU8" s="74"/>
      <c r="BV8" s="74"/>
      <c r="BW8" s="145"/>
      <c r="BX8" s="74"/>
      <c r="BY8" s="74"/>
      <c r="BZ8" s="74"/>
      <c r="CA8" s="74"/>
      <c r="CB8" s="74"/>
    </row>
    <row r="9" spans="2:80" ht="23.25" thickBot="1">
      <c r="B9" s="137"/>
      <c r="C9" s="132" t="s">
        <v>359</v>
      </c>
      <c r="D9" s="131" t="s">
        <v>360</v>
      </c>
      <c r="E9" s="74"/>
      <c r="F9" s="74"/>
      <c r="G9" s="74"/>
      <c r="H9" s="74"/>
      <c r="I9" s="74"/>
      <c r="J9" s="74"/>
      <c r="K9" s="74"/>
      <c r="L9" s="74"/>
      <c r="M9" s="74"/>
      <c r="N9" s="145"/>
      <c r="O9" s="74"/>
      <c r="P9" s="74"/>
      <c r="Q9" s="149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145"/>
      <c r="AI9" s="74"/>
      <c r="AJ9" s="74"/>
      <c r="AK9" s="74"/>
      <c r="AL9" s="149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145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</row>
    <row r="10" spans="2:80" ht="34.5" thickBot="1">
      <c r="B10" s="137"/>
      <c r="C10" s="132" t="s">
        <v>361</v>
      </c>
      <c r="D10" s="131" t="s">
        <v>362</v>
      </c>
      <c r="E10" s="74"/>
      <c r="F10" s="74"/>
      <c r="G10" s="74"/>
      <c r="H10" s="74"/>
      <c r="I10" s="74"/>
      <c r="J10" s="74"/>
      <c r="K10" s="74"/>
      <c r="L10" s="74"/>
      <c r="M10" s="74"/>
      <c r="N10" s="145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</row>
    <row r="11" spans="2:80" ht="45.75" thickBot="1">
      <c r="B11" s="137"/>
      <c r="C11" s="131" t="s">
        <v>363</v>
      </c>
      <c r="D11" s="131" t="s">
        <v>364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145"/>
      <c r="P11" s="145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145"/>
      <c r="AI11" s="145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145"/>
      <c r="BF11" s="14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</row>
    <row r="12" spans="2:80" ht="23.25" thickBot="1">
      <c r="B12" s="137"/>
      <c r="C12" s="132" t="s">
        <v>365</v>
      </c>
      <c r="D12" s="131" t="s">
        <v>366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149"/>
      <c r="Q12" s="74"/>
      <c r="R12" s="145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145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145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</row>
    <row r="13" spans="2:80" ht="12" thickBot="1">
      <c r="B13" s="137"/>
      <c r="C13" s="131" t="s">
        <v>367</v>
      </c>
      <c r="D13" s="131" t="s">
        <v>358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145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45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145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</row>
    <row r="14" spans="2:80" ht="12" thickBot="1">
      <c r="B14" s="137"/>
      <c r="C14" s="131" t="s">
        <v>368</v>
      </c>
      <c r="D14" s="131" t="s">
        <v>369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145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145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145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</row>
    <row r="15" spans="2:80" ht="23.25" thickBot="1">
      <c r="B15" s="137"/>
      <c r="C15" s="131" t="s">
        <v>370</v>
      </c>
      <c r="D15" s="131" t="s">
        <v>54</v>
      </c>
      <c r="E15" s="74"/>
      <c r="F15" s="74"/>
      <c r="G15" s="74"/>
      <c r="H15" s="74"/>
      <c r="I15" s="74"/>
      <c r="J15" s="74"/>
      <c r="K15" s="74"/>
      <c r="L15" s="74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74"/>
      <c r="CA15" s="74"/>
      <c r="CB15" s="74"/>
    </row>
    <row r="16" spans="2:80" ht="26.25" customHeight="1" thickBot="1">
      <c r="B16" s="137"/>
      <c r="C16" s="131" t="s">
        <v>371</v>
      </c>
      <c r="D16" s="131" t="s">
        <v>372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145"/>
      <c r="Q16" s="74"/>
      <c r="R16" s="74"/>
      <c r="S16" s="74"/>
      <c r="T16" s="145"/>
      <c r="U16" s="149"/>
      <c r="V16" s="149"/>
      <c r="W16" s="149"/>
      <c r="X16" s="145"/>
      <c r="Y16" s="149"/>
      <c r="Z16" s="149"/>
      <c r="AA16" s="74"/>
      <c r="AB16" s="74"/>
      <c r="AC16" s="74"/>
      <c r="AD16" s="74"/>
      <c r="AE16" s="74"/>
      <c r="AF16" s="74"/>
      <c r="AG16" s="74"/>
      <c r="AH16" s="74"/>
      <c r="AI16" s="74"/>
      <c r="AJ16" s="145"/>
      <c r="AK16" s="74"/>
      <c r="AL16" s="74"/>
      <c r="AM16" s="74"/>
      <c r="AN16" s="74"/>
      <c r="AO16" s="145"/>
      <c r="AP16" s="74"/>
      <c r="AQ16" s="74"/>
      <c r="AR16" s="74"/>
      <c r="AS16" s="145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145"/>
      <c r="BI16" s="74"/>
      <c r="BJ16" s="74"/>
      <c r="BK16" s="74"/>
      <c r="BL16" s="145"/>
      <c r="BM16" s="74"/>
      <c r="BN16" s="74"/>
      <c r="BO16" s="74"/>
      <c r="BP16" s="145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</row>
    <row r="17" spans="2:80" ht="12" thickBot="1">
      <c r="B17" s="137"/>
      <c r="C17" s="131" t="s">
        <v>373</v>
      </c>
      <c r="D17" s="131" t="s">
        <v>374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145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</row>
    <row r="18" spans="2:80" ht="34.5" thickBot="1">
      <c r="B18" s="137"/>
      <c r="C18" s="131" t="s">
        <v>375</v>
      </c>
      <c r="D18" s="131" t="s">
        <v>376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149"/>
      <c r="R18" s="74"/>
      <c r="S18" s="145"/>
      <c r="T18" s="74"/>
      <c r="U18" s="149"/>
      <c r="V18" s="74"/>
      <c r="W18" s="145"/>
      <c r="X18" s="74"/>
      <c r="Y18" s="74"/>
      <c r="Z18" s="74"/>
      <c r="AA18" s="74"/>
      <c r="AB18" s="145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145"/>
      <c r="AO18" s="74"/>
      <c r="AP18" s="74"/>
      <c r="AQ18" s="74"/>
      <c r="AR18" s="74"/>
      <c r="AS18" s="145"/>
      <c r="AT18" s="74"/>
      <c r="AU18" s="74"/>
      <c r="AV18" s="74"/>
      <c r="AW18" s="74"/>
      <c r="AX18" s="145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145"/>
      <c r="BM18" s="74"/>
      <c r="BN18" s="149"/>
      <c r="BO18" s="74"/>
      <c r="BP18" s="74"/>
      <c r="BQ18" s="145"/>
      <c r="BR18" s="74"/>
      <c r="BS18" s="74"/>
      <c r="BT18" s="74"/>
      <c r="BU18" s="145"/>
      <c r="BV18" s="74"/>
      <c r="BW18" s="74"/>
      <c r="BX18" s="74"/>
      <c r="BY18" s="149"/>
      <c r="BZ18" s="74"/>
      <c r="CA18" s="74"/>
      <c r="CB18" s="74"/>
    </row>
    <row r="19" spans="2:80" ht="23.25" thickBot="1">
      <c r="B19" s="137"/>
      <c r="C19" s="131" t="s">
        <v>377</v>
      </c>
      <c r="D19" s="131" t="s">
        <v>378</v>
      </c>
      <c r="E19" s="74"/>
      <c r="F19" s="74"/>
      <c r="G19" s="74"/>
      <c r="H19" s="74"/>
      <c r="I19" s="74"/>
      <c r="J19" s="74"/>
      <c r="K19" s="74"/>
      <c r="L19" s="74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9"/>
      <c r="AG19" s="149"/>
      <c r="AH19" s="149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9"/>
      <c r="BA19" s="149"/>
      <c r="BB19" s="149"/>
      <c r="BC19" s="149"/>
      <c r="BD19" s="149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74"/>
      <c r="CA19" s="74"/>
      <c r="CB19" s="74"/>
    </row>
    <row r="20" spans="2:80" ht="23.25" thickBot="1">
      <c r="B20" s="137"/>
      <c r="C20" s="131" t="s">
        <v>379</v>
      </c>
      <c r="D20" s="131" t="s">
        <v>380</v>
      </c>
      <c r="E20" s="74"/>
      <c r="F20" s="74"/>
      <c r="G20" s="74"/>
      <c r="H20" s="74"/>
      <c r="I20" s="74"/>
      <c r="J20" s="74"/>
      <c r="K20" s="74"/>
      <c r="L20" s="74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74"/>
      <c r="CA20" s="74"/>
      <c r="CB20" s="74"/>
    </row>
    <row r="21" spans="2:80" ht="12" thickBot="1">
      <c r="B21" s="137"/>
      <c r="C21" s="131" t="s">
        <v>381</v>
      </c>
      <c r="D21" s="131" t="s">
        <v>382</v>
      </c>
      <c r="E21" s="74"/>
      <c r="F21" s="74"/>
      <c r="G21" s="74"/>
      <c r="H21" s="74"/>
      <c r="I21" s="74"/>
      <c r="J21" s="74"/>
      <c r="K21" s="74"/>
      <c r="L21" s="74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9"/>
      <c r="AG21" s="149"/>
      <c r="AH21" s="149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9"/>
      <c r="BA21" s="149"/>
      <c r="BB21" s="149"/>
      <c r="BC21" s="149"/>
      <c r="BD21" s="149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74"/>
      <c r="CA21" s="74"/>
      <c r="CB21" s="74"/>
    </row>
    <row r="22" spans="2:80" ht="34.5" thickBot="1">
      <c r="B22" s="137"/>
      <c r="C22" s="132" t="s">
        <v>383</v>
      </c>
      <c r="D22" s="131" t="s">
        <v>384</v>
      </c>
      <c r="E22" s="74"/>
      <c r="F22" s="74"/>
      <c r="G22" s="74"/>
      <c r="H22" s="74"/>
      <c r="I22" s="74"/>
      <c r="J22" s="74"/>
      <c r="K22" s="74"/>
      <c r="L22" s="74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9"/>
      <c r="AG22" s="149"/>
      <c r="AH22" s="149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9"/>
      <c r="BA22" s="149"/>
      <c r="BB22" s="149"/>
      <c r="BC22" s="149"/>
      <c r="BD22" s="149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74"/>
      <c r="CA22" s="74"/>
      <c r="CB22" s="74"/>
    </row>
    <row r="23" spans="2:80" ht="23.25" thickBot="1">
      <c r="B23" s="139"/>
      <c r="C23" s="131" t="s">
        <v>385</v>
      </c>
      <c r="D23" s="131" t="s">
        <v>386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</row>
    <row r="24" spans="2:80" ht="13.5" customHeight="1" thickBot="1">
      <c r="B24" s="152" t="s">
        <v>387</v>
      </c>
      <c r="C24" s="153"/>
      <c r="D24" s="131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</row>
    <row r="25" spans="2:80" ht="23.25" thickBot="1">
      <c r="B25" s="141"/>
      <c r="C25" s="132" t="s">
        <v>388</v>
      </c>
      <c r="D25" s="131" t="s">
        <v>372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14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149"/>
      <c r="AB25" s="74"/>
      <c r="AC25" s="74"/>
      <c r="AD25" s="74"/>
      <c r="AE25" s="74"/>
      <c r="AF25" s="74"/>
      <c r="AG25" s="74"/>
      <c r="AH25" s="74"/>
      <c r="AI25" s="145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145"/>
      <c r="AY25" s="74"/>
      <c r="AZ25" s="74"/>
      <c r="BA25" s="74"/>
      <c r="BB25" s="74"/>
      <c r="BC25" s="74"/>
      <c r="BD25" s="74"/>
      <c r="BE25" s="74"/>
      <c r="BF25" s="74"/>
      <c r="BG25" s="145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145"/>
      <c r="BX25" s="74"/>
      <c r="BY25" s="74"/>
      <c r="BZ25" s="74"/>
      <c r="CA25" s="74"/>
      <c r="CB25" s="74"/>
    </row>
    <row r="26" spans="2:80" ht="23.25" thickBot="1">
      <c r="B26" s="140"/>
      <c r="C26" s="132" t="s">
        <v>389</v>
      </c>
      <c r="D26" s="131" t="s">
        <v>390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74"/>
      <c r="CA26" s="74"/>
      <c r="CB26" s="74"/>
    </row>
    <row r="27" spans="2:80" ht="34.5" thickBot="1">
      <c r="B27" s="140"/>
      <c r="C27" s="132" t="s">
        <v>391</v>
      </c>
      <c r="D27" s="131" t="s">
        <v>392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145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145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145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</row>
    <row r="28" spans="2:80" ht="23.25" thickBot="1">
      <c r="B28" s="140"/>
      <c r="C28" s="132" t="s">
        <v>393</v>
      </c>
      <c r="D28" s="131" t="s">
        <v>394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145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145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145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</row>
    <row r="29" spans="2:80" ht="34.5" thickBot="1">
      <c r="B29" s="140"/>
      <c r="C29" s="132" t="s">
        <v>395</v>
      </c>
      <c r="D29" s="131" t="s">
        <v>396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9"/>
      <c r="AF29" s="149"/>
      <c r="AG29" s="149"/>
      <c r="AH29" s="149"/>
      <c r="AI29" s="149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9"/>
      <c r="AZ29" s="149"/>
      <c r="BA29" s="149"/>
      <c r="BB29" s="149"/>
      <c r="BC29" s="149"/>
      <c r="BD29" s="149"/>
      <c r="BE29" s="149"/>
      <c r="BF29" s="149"/>
      <c r="BG29" s="149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74"/>
      <c r="CA29" s="74"/>
      <c r="CB29" s="74"/>
    </row>
    <row r="30" spans="2:80" ht="23.25" thickBot="1">
      <c r="B30" s="140"/>
      <c r="C30" s="132" t="s">
        <v>397</v>
      </c>
      <c r="D30" s="131" t="s">
        <v>283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145"/>
      <c r="P30" s="74"/>
      <c r="Q30" s="149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145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145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</row>
    <row r="31" spans="2:80" ht="23.25" thickBot="1">
      <c r="B31" s="140"/>
      <c r="C31" s="132" t="s">
        <v>398</v>
      </c>
      <c r="D31" s="131" t="s">
        <v>399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74"/>
      <c r="AF31" s="74"/>
      <c r="AG31" s="74"/>
      <c r="AH31" s="74"/>
      <c r="AI31" s="74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74"/>
      <c r="AZ31" s="74"/>
      <c r="BA31" s="74"/>
      <c r="BB31" s="74"/>
      <c r="BC31" s="74"/>
      <c r="BD31" s="74"/>
      <c r="BE31" s="74"/>
      <c r="BF31" s="74"/>
      <c r="BG31" s="74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74"/>
      <c r="CA31" s="74"/>
      <c r="CB31" s="74"/>
    </row>
    <row r="32" spans="2:80" ht="34.5" thickBot="1">
      <c r="B32" s="140"/>
      <c r="C32" s="132" t="s">
        <v>400</v>
      </c>
      <c r="D32" s="131" t="s">
        <v>401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149"/>
      <c r="T32" s="74"/>
      <c r="U32" s="145"/>
      <c r="V32" s="74"/>
      <c r="W32" s="149"/>
      <c r="X32" s="74"/>
      <c r="Y32" s="145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145"/>
      <c r="AN32" s="74"/>
      <c r="AO32" s="74"/>
      <c r="AP32" s="74"/>
      <c r="AQ32" s="74"/>
      <c r="AR32" s="74"/>
      <c r="AS32" s="145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145"/>
      <c r="BN32" s="74"/>
      <c r="BO32" s="74"/>
      <c r="BP32" s="74"/>
      <c r="BQ32" s="74"/>
      <c r="BR32" s="74"/>
      <c r="BS32" s="145"/>
      <c r="BT32" s="74"/>
      <c r="BU32" s="74"/>
      <c r="BV32" s="74"/>
      <c r="BW32" s="74"/>
      <c r="BX32" s="74"/>
      <c r="BY32" s="74"/>
      <c r="BZ32" s="74"/>
      <c r="CA32" s="74"/>
      <c r="CB32" s="74"/>
    </row>
    <row r="33" spans="2:80" ht="24.75" customHeight="1" thickBot="1">
      <c r="B33" s="140"/>
      <c r="C33" s="132" t="s">
        <v>402</v>
      </c>
      <c r="D33" s="131" t="s">
        <v>369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145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</row>
    <row r="34" spans="2:80" ht="23.25" thickBot="1">
      <c r="B34" s="140"/>
      <c r="C34" s="132" t="s">
        <v>403</v>
      </c>
      <c r="D34" s="131" t="s">
        <v>404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149"/>
      <c r="T34" s="74"/>
      <c r="U34" s="145"/>
      <c r="V34" s="74"/>
      <c r="W34" s="149"/>
      <c r="X34" s="74"/>
      <c r="Y34" s="145"/>
      <c r="Z34" s="74"/>
      <c r="AA34" s="74"/>
      <c r="AB34" s="149"/>
      <c r="AC34" s="74"/>
      <c r="AD34" s="145"/>
      <c r="AE34" s="74"/>
      <c r="AF34" s="74"/>
      <c r="AG34" s="74"/>
      <c r="AH34" s="74"/>
      <c r="AI34" s="74"/>
      <c r="AJ34" s="74"/>
      <c r="AK34" s="74"/>
      <c r="AL34" s="74"/>
      <c r="AM34" s="145"/>
      <c r="AN34" s="74"/>
      <c r="AO34" s="74"/>
      <c r="AP34" s="74"/>
      <c r="AQ34" s="74"/>
      <c r="AR34" s="74"/>
      <c r="AS34" s="145"/>
      <c r="AT34" s="74"/>
      <c r="AU34" s="74"/>
      <c r="AV34" s="74"/>
      <c r="AW34" s="74"/>
      <c r="AX34" s="145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145"/>
      <c r="BN34" s="74"/>
      <c r="BO34" s="74"/>
      <c r="BP34" s="74"/>
      <c r="BQ34" s="74"/>
      <c r="BR34" s="74"/>
      <c r="BS34" s="145"/>
      <c r="BT34" s="74"/>
      <c r="BU34" s="74"/>
      <c r="BV34" s="74"/>
      <c r="BW34" s="74"/>
      <c r="BX34" s="74"/>
      <c r="BY34" s="145"/>
      <c r="BZ34" s="74"/>
      <c r="CA34" s="74"/>
      <c r="CB34" s="74"/>
    </row>
    <row r="35" spans="2:80" ht="34.5" thickBot="1">
      <c r="B35" s="142"/>
      <c r="C35" s="132" t="s">
        <v>0</v>
      </c>
      <c r="D35" s="131" t="s">
        <v>1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145"/>
      <c r="V35" s="74"/>
      <c r="W35" s="74"/>
      <c r="X35" s="74"/>
      <c r="Y35" s="145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145"/>
      <c r="AN35" s="74"/>
      <c r="AO35" s="74"/>
      <c r="AP35" s="74"/>
      <c r="AQ35" s="74"/>
      <c r="AR35" s="74"/>
      <c r="AS35" s="145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145"/>
      <c r="BN35" s="74"/>
      <c r="BO35" s="74"/>
      <c r="BP35" s="74"/>
      <c r="BQ35" s="74"/>
      <c r="BR35" s="74"/>
      <c r="BS35" s="145"/>
      <c r="BT35" s="74"/>
      <c r="BU35" s="74"/>
      <c r="BV35" s="74"/>
      <c r="BW35" s="74"/>
      <c r="BX35" s="74"/>
      <c r="BY35" s="74"/>
      <c r="BZ35" s="74"/>
      <c r="CA35" s="74"/>
      <c r="CB35" s="74"/>
    </row>
    <row r="36" spans="2:80" ht="13.5" customHeight="1" thickBot="1">
      <c r="B36" s="154" t="s">
        <v>2</v>
      </c>
      <c r="C36" s="155"/>
      <c r="D36" s="13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145"/>
      <c r="V36" s="74"/>
      <c r="W36" s="74"/>
      <c r="X36" s="74"/>
      <c r="Y36" s="145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145"/>
      <c r="AN36" s="74"/>
      <c r="AO36" s="74"/>
      <c r="AP36" s="74"/>
      <c r="AQ36" s="74"/>
      <c r="AR36" s="74"/>
      <c r="AS36" s="145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145"/>
      <c r="BN36" s="74"/>
      <c r="BO36" s="74"/>
      <c r="BP36" s="74"/>
      <c r="BQ36" s="74"/>
      <c r="BR36" s="74"/>
      <c r="BS36" s="145"/>
      <c r="BT36" s="74"/>
      <c r="BU36" s="74"/>
      <c r="BV36" s="74"/>
      <c r="BW36" s="74"/>
      <c r="BX36" s="74"/>
      <c r="BY36" s="74"/>
      <c r="BZ36" s="74"/>
      <c r="CA36" s="74"/>
      <c r="CB36" s="74"/>
    </row>
    <row r="37" spans="2:80" ht="23.25" thickBot="1">
      <c r="B37" s="141"/>
      <c r="C37" s="133" t="s">
        <v>3</v>
      </c>
      <c r="D37" s="134" t="s">
        <v>4</v>
      </c>
      <c r="E37" s="74"/>
      <c r="F37" s="74"/>
      <c r="G37" s="74"/>
      <c r="H37" s="74"/>
      <c r="I37" s="74"/>
      <c r="J37" s="74"/>
      <c r="K37" s="74"/>
      <c r="L37" s="74"/>
      <c r="M37" s="74"/>
      <c r="N37" s="145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145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145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</row>
    <row r="38" spans="2:80" ht="23.25" thickBot="1">
      <c r="B38" s="140"/>
      <c r="C38" s="135" t="s">
        <v>5</v>
      </c>
      <c r="D38" s="136" t="s">
        <v>6</v>
      </c>
      <c r="E38" s="74"/>
      <c r="F38" s="74"/>
      <c r="G38" s="74"/>
      <c r="H38" s="74"/>
      <c r="I38" s="74"/>
      <c r="J38" s="74"/>
      <c r="K38" s="74"/>
      <c r="L38" s="74"/>
      <c r="M38" s="74"/>
      <c r="N38" s="145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145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145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</row>
    <row r="39" spans="2:80" ht="27.75" customHeight="1" thickBot="1">
      <c r="B39" s="140"/>
      <c r="C39" s="132" t="s">
        <v>7</v>
      </c>
      <c r="D39" s="131" t="s">
        <v>8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145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145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145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</row>
    <row r="40" spans="2:80" ht="23.25" thickBot="1">
      <c r="B40" s="140"/>
      <c r="C40" s="132" t="s">
        <v>9</v>
      </c>
      <c r="D40" s="131" t="s">
        <v>10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145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145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145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</row>
    <row r="41" spans="2:80" ht="23.25" customHeight="1" thickBot="1">
      <c r="B41" s="140"/>
      <c r="C41" s="132" t="s">
        <v>11</v>
      </c>
      <c r="D41" s="131" t="s">
        <v>12</v>
      </c>
      <c r="E41" s="74"/>
      <c r="F41" s="74"/>
      <c r="G41" s="74"/>
      <c r="H41" s="74"/>
      <c r="I41" s="74"/>
      <c r="J41" s="74"/>
      <c r="K41" s="74"/>
      <c r="L41" s="74"/>
      <c r="M41" s="74"/>
      <c r="N41" s="145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145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145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</row>
    <row r="42" spans="2:80" ht="45.75" thickBot="1">
      <c r="B42" s="140"/>
      <c r="C42" s="132" t="s">
        <v>13</v>
      </c>
      <c r="D42" s="131" t="s">
        <v>14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145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145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145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</row>
    <row r="43" spans="2:80" ht="23.25" thickBot="1">
      <c r="B43" s="140"/>
      <c r="C43" s="132" t="s">
        <v>310</v>
      </c>
      <c r="D43" s="131" t="s">
        <v>15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9"/>
      <c r="AF43" s="74"/>
      <c r="AG43" s="74"/>
      <c r="AH43" s="74"/>
      <c r="AI43" s="74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74"/>
      <c r="AZ43" s="74"/>
      <c r="BA43" s="74"/>
      <c r="BB43" s="74"/>
      <c r="BC43" s="74"/>
      <c r="BD43" s="74"/>
      <c r="BE43" s="74"/>
      <c r="BF43" s="74"/>
      <c r="BG43" s="74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74"/>
      <c r="BX43" s="74"/>
      <c r="BY43" s="74"/>
      <c r="BZ43" s="74"/>
      <c r="CA43" s="74"/>
      <c r="CB43" s="74"/>
    </row>
    <row r="44" spans="2:80" ht="23.25" thickBot="1">
      <c r="B44" s="140"/>
      <c r="C44" s="132" t="s">
        <v>53</v>
      </c>
      <c r="D44" s="131" t="s">
        <v>16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145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</row>
    <row r="45" spans="2:80" ht="23.25" thickBot="1">
      <c r="B45" s="142"/>
      <c r="C45" s="132" t="s">
        <v>17</v>
      </c>
      <c r="D45" s="131" t="s">
        <v>18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145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145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145"/>
      <c r="BW45" s="74"/>
      <c r="BX45" s="74"/>
      <c r="BY45" s="74"/>
      <c r="BZ45" s="74"/>
      <c r="CA45" s="74"/>
      <c r="CB45" s="74"/>
    </row>
    <row r="46" spans="2:80" ht="13.5" customHeight="1" thickBot="1">
      <c r="B46" s="156" t="s">
        <v>19</v>
      </c>
      <c r="C46" s="157"/>
      <c r="D46" s="131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145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145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145"/>
      <c r="BW46" s="74"/>
      <c r="BX46" s="74"/>
      <c r="BY46" s="74"/>
      <c r="BZ46" s="74"/>
      <c r="CA46" s="74"/>
      <c r="CB46" s="74"/>
    </row>
    <row r="47" spans="2:80" ht="25.5" customHeight="1" thickBot="1">
      <c r="B47" s="141"/>
      <c r="C47" s="132" t="s">
        <v>20</v>
      </c>
      <c r="D47" s="131" t="s">
        <v>21</v>
      </c>
      <c r="E47" s="74"/>
      <c r="F47" s="74"/>
      <c r="G47" s="74"/>
      <c r="H47" s="74"/>
      <c r="I47" s="74"/>
      <c r="J47" s="74"/>
      <c r="K47" s="74"/>
      <c r="L47" s="74"/>
      <c r="M47" s="145"/>
      <c r="N47" s="145"/>
      <c r="O47" s="145"/>
      <c r="P47" s="145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</row>
    <row r="48" spans="2:80" ht="21" customHeight="1" thickBot="1">
      <c r="B48" s="140"/>
      <c r="C48" s="132" t="s">
        <v>22</v>
      </c>
      <c r="D48" s="131" t="s">
        <v>23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145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</row>
    <row r="49" spans="2:80" ht="23.25" customHeight="1" thickBot="1">
      <c r="B49" s="142"/>
      <c r="C49" s="132" t="s">
        <v>24</v>
      </c>
      <c r="D49" s="131" t="s">
        <v>352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</row>
    <row r="50" spans="2:80" ht="23.25" customHeight="1" thickBot="1">
      <c r="B50" s="156" t="s">
        <v>25</v>
      </c>
      <c r="C50" s="157"/>
      <c r="D50" s="131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</row>
    <row r="51" spans="2:80" ht="12" customHeight="1" thickBot="1">
      <c r="B51" s="138"/>
      <c r="C51" s="131" t="s">
        <v>26</v>
      </c>
      <c r="D51" s="131" t="s">
        <v>352</v>
      </c>
      <c r="E51" s="74"/>
      <c r="F51" s="74"/>
      <c r="G51" s="74"/>
      <c r="H51" s="74"/>
      <c r="I51" s="74"/>
      <c r="J51" s="145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</row>
    <row r="52" spans="2:80" ht="23.25" thickBot="1">
      <c r="B52" s="137"/>
      <c r="C52" s="131" t="s">
        <v>27</v>
      </c>
      <c r="D52" s="131" t="s">
        <v>28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145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</row>
    <row r="53" spans="2:80" ht="23.25" thickBot="1">
      <c r="B53" s="137"/>
      <c r="C53" s="131" t="s">
        <v>29</v>
      </c>
      <c r="D53" s="131" t="s">
        <v>28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145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</row>
    <row r="54" spans="2:80" ht="23.25" customHeight="1" thickBot="1">
      <c r="B54" s="139"/>
      <c r="C54" s="132" t="s">
        <v>30</v>
      </c>
      <c r="D54" s="131" t="s">
        <v>31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145"/>
      <c r="BY54" s="74"/>
      <c r="BZ54" s="74"/>
      <c r="CA54" s="74"/>
      <c r="CB54" s="74"/>
    </row>
  </sheetData>
  <mergeCells count="29">
    <mergeCell ref="B4:C4"/>
    <mergeCell ref="B24:C24"/>
    <mergeCell ref="B36:C36"/>
    <mergeCell ref="B46:C46"/>
    <mergeCell ref="BM2:BP2"/>
    <mergeCell ref="BQ2:BT2"/>
    <mergeCell ref="BU2:BX2"/>
    <mergeCell ref="BY2:CB2"/>
    <mergeCell ref="AW2:AZ2"/>
    <mergeCell ref="BA2:BD2"/>
    <mergeCell ref="BE2:BH2"/>
    <mergeCell ref="BI2:BL2"/>
    <mergeCell ref="AG2:AJ2"/>
    <mergeCell ref="AK2:AN2"/>
    <mergeCell ref="AO2:AR2"/>
    <mergeCell ref="AS2:AV2"/>
    <mergeCell ref="Q2:T2"/>
    <mergeCell ref="U2:X2"/>
    <mergeCell ref="Y2:AB2"/>
    <mergeCell ref="AC2:AF2"/>
    <mergeCell ref="B5:B23"/>
    <mergeCell ref="E2:H2"/>
    <mergeCell ref="I2:L2"/>
    <mergeCell ref="M2:P2"/>
    <mergeCell ref="B25:B35"/>
    <mergeCell ref="B37:B45"/>
    <mergeCell ref="B47:B49"/>
    <mergeCell ref="B51:B54"/>
    <mergeCell ref="B50:C5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2009-02-13T15:25:25Z</cp:lastPrinted>
  <dcterms:created xsi:type="dcterms:W3CDTF">2008-12-16T14:19:24Z</dcterms:created>
  <dcterms:modified xsi:type="dcterms:W3CDTF">2009-02-25T17:10:21Z</dcterms:modified>
  <cp:category/>
  <cp:version/>
  <cp:contentType/>
  <cp:contentStatus/>
</cp:coreProperties>
</file>